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F4B" lockStructure="1"/>
  <bookViews>
    <workbookView xWindow="14415" yWindow="-150" windowWidth="13785" windowHeight="11670"/>
  </bookViews>
  <sheets>
    <sheet name="Floorplan List" sheetId="1" r:id="rId1"/>
    <sheet name="DataValidation" sheetId="2" state="hidden" r:id="rId2"/>
  </sheets>
  <definedNames>
    <definedName name="_xlnm._FilterDatabase" localSheetId="0" hidden="1">'Floorplan List'!$A$1:$D$206</definedName>
  </definedNames>
  <calcPr calcId="145621"/>
</workbook>
</file>

<file path=xl/calcChain.xml><?xml version="1.0" encoding="utf-8"?>
<calcChain xmlns="http://schemas.openxmlformats.org/spreadsheetml/2006/main">
  <c r="F3" i="1" l="1"/>
  <c r="F7" i="1" l="1"/>
  <c r="F1" i="1"/>
  <c r="F8" i="1" l="1"/>
  <c r="F2" i="1" l="1"/>
  <c r="F4" i="1"/>
  <c r="F5" i="1"/>
  <c r="F6" i="1"/>
  <c r="F12" i="1" l="1"/>
  <c r="F11" i="1"/>
  <c r="F10" i="1"/>
  <c r="F9" i="1" l="1"/>
</calcChain>
</file>

<file path=xl/sharedStrings.xml><?xml version="1.0" encoding="utf-8"?>
<sst xmlns="http://schemas.openxmlformats.org/spreadsheetml/2006/main" count="670" uniqueCount="265">
  <si>
    <t>Vendor Name</t>
  </si>
  <si>
    <t>Booth Number(s)</t>
  </si>
  <si>
    <t>35,36</t>
  </si>
  <si>
    <t>RWC Group</t>
  </si>
  <si>
    <t>Woodburn Company / Lexmark International</t>
  </si>
  <si>
    <t>104, 117</t>
  </si>
  <si>
    <t>105, 106, 115, 116</t>
  </si>
  <si>
    <t>Department of Enterprise Services</t>
  </si>
  <si>
    <t>NWI Global</t>
  </si>
  <si>
    <t>Booth</t>
  </si>
  <si>
    <t>59, 60, 61</t>
  </si>
  <si>
    <t>Registration Level</t>
  </si>
  <si>
    <t>Platinum Sponsor</t>
  </si>
  <si>
    <t>Showcase Sponsor</t>
  </si>
  <si>
    <t>Gold Sponsor</t>
  </si>
  <si>
    <t>Silver Sponsor</t>
  </si>
  <si>
    <t>Bronze Sponsor</t>
  </si>
  <si>
    <t>Show Host</t>
  </si>
  <si>
    <t>GovDeals, Inc.</t>
  </si>
  <si>
    <t>Cintas</t>
  </si>
  <si>
    <t>109, 110, 111, 112</t>
  </si>
  <si>
    <t>Great Floors</t>
  </si>
  <si>
    <t>N C Power Systems / N C Machinery</t>
  </si>
  <si>
    <t>Abacus</t>
  </si>
  <si>
    <t>33, 34</t>
  </si>
  <si>
    <t>John Deere Company</t>
  </si>
  <si>
    <t>Copiers Northwest Inc.</t>
  </si>
  <si>
    <t>Solid Waste Systems</t>
  </si>
  <si>
    <t>FreeDoc</t>
  </si>
  <si>
    <t>FloHawks Plumbing &amp; Septic</t>
  </si>
  <si>
    <t>Pitney Bowes</t>
  </si>
  <si>
    <t>MidCo Material Handling</t>
  </si>
  <si>
    <t>Fatbeam</t>
  </si>
  <si>
    <t>135, 146</t>
  </si>
  <si>
    <t>Excel Supply Company</t>
  </si>
  <si>
    <t xml:space="preserve">Qualys, Inc </t>
  </si>
  <si>
    <t>Business Telecom Products</t>
  </si>
  <si>
    <t>Total Registrations</t>
  </si>
  <si>
    <t>Total Booth Spaces Utilized</t>
  </si>
  <si>
    <t>Double Booth</t>
  </si>
  <si>
    <t>...Platinum Sponsor Count</t>
  </si>
  <si>
    <t>...Gold Sponsor Count</t>
  </si>
  <si>
    <t>...Silver Sponsor Count</t>
  </si>
  <si>
    <t>...Bronze Sponsor Count</t>
  </si>
  <si>
    <t>…Single Booth Vendor Count</t>
  </si>
  <si>
    <t>…Double Booth Vendor Count</t>
  </si>
  <si>
    <t>Cobalt Truck Equipment</t>
  </si>
  <si>
    <t>Complete Office</t>
  </si>
  <si>
    <t>191, 200</t>
  </si>
  <si>
    <t>Azumano Travel</t>
  </si>
  <si>
    <t>WAXIE Sanitary Supply</t>
  </si>
  <si>
    <t>217, 218, 231</t>
  </si>
  <si>
    <t>Walker Mowers / Coates Landscape Supply</t>
  </si>
  <si>
    <t>Universal Language Service, Inc</t>
  </si>
  <si>
    <t>OpenSquare</t>
  </si>
  <si>
    <t>AllianceOne Inc</t>
  </si>
  <si>
    <t>PS1 - PS5</t>
  </si>
  <si>
    <t>Phillips 66 Lubricants</t>
  </si>
  <si>
    <t>Gradall Industries, Inc.</t>
  </si>
  <si>
    <t>Enterprise/National Car Rental</t>
  </si>
  <si>
    <t>MIControls, Inc.</t>
  </si>
  <si>
    <t>The CEI Group, Inc.</t>
  </si>
  <si>
    <t>Dynamic Laundry Systems Inc. dba Dynamic Sales and Service</t>
  </si>
  <si>
    <t>REI Corporate Sales</t>
  </si>
  <si>
    <t>Nova Mobile Systems</t>
  </si>
  <si>
    <t>Seattle Marine and Fishing Supply</t>
  </si>
  <si>
    <t>55, 56, 57, 58</t>
  </si>
  <si>
    <t>Visual Print Solutions</t>
  </si>
  <si>
    <t>Legacy Power Systems</t>
  </si>
  <si>
    <t>SourcePanel</t>
  </si>
  <si>
    <t>Enviro Tech Services, Inc.</t>
  </si>
  <si>
    <t>Mohawk Lifts</t>
  </si>
  <si>
    <t>Safelite Autoglass</t>
  </si>
  <si>
    <t>Fastenal</t>
  </si>
  <si>
    <t>Duro-Last Roofing, Inc.</t>
  </si>
  <si>
    <t>…Showcase Sponsor Count</t>
  </si>
  <si>
    <t>…Show Host Count</t>
  </si>
  <si>
    <t>30, 31</t>
  </si>
  <si>
    <t>Ben’s Cleaner Sales Inc.</t>
  </si>
  <si>
    <t>157, 158, 180</t>
  </si>
  <si>
    <t>SIP Telecom</t>
  </si>
  <si>
    <t>Delivery Express Inc</t>
  </si>
  <si>
    <t>Brim Tractor/New Holland/Diamond Mowers</t>
  </si>
  <si>
    <t>Sunset Air Inc.</t>
  </si>
  <si>
    <t>137, 138</t>
  </si>
  <si>
    <t>Washington Correctional Industries</t>
  </si>
  <si>
    <t>Vermeer Northwest</t>
  </si>
  <si>
    <t>Goodyear Commercial Tire Systems</t>
  </si>
  <si>
    <t>Goodyear Tire &amp; Rubber Company</t>
  </si>
  <si>
    <t>Ebony Office Interiors, LLC</t>
  </si>
  <si>
    <t>81, 82</t>
  </si>
  <si>
    <t>EasyVista</t>
  </si>
  <si>
    <t>Canon Solutions America</t>
  </si>
  <si>
    <t>Reliant Group Inc</t>
  </si>
  <si>
    <t>Signs Now Mill Creek</t>
  </si>
  <si>
    <t>Idea Entity</t>
  </si>
  <si>
    <t>Verizon Networkfleet</t>
  </si>
  <si>
    <t>63, 64</t>
  </si>
  <si>
    <t>Bud Clary Auto Group</t>
  </si>
  <si>
    <t>Welsh Commissioning Group, Inc.</t>
  </si>
  <si>
    <t>Kelley Imaging Systems</t>
  </si>
  <si>
    <t>Centennial</t>
  </si>
  <si>
    <t>HP</t>
  </si>
  <si>
    <t>52, 53</t>
  </si>
  <si>
    <t>Ednetics</t>
  </si>
  <si>
    <t>AchieveGlobal</t>
  </si>
  <si>
    <t>eDiscoverySquad, LLC</t>
  </si>
  <si>
    <t>Logic20/20 Inc</t>
  </si>
  <si>
    <t>Now Hear This!</t>
  </si>
  <si>
    <t>Contour/Teknion</t>
  </si>
  <si>
    <t>255, 256</t>
  </si>
  <si>
    <t>Grainger</t>
  </si>
  <si>
    <t>Orion Industries</t>
  </si>
  <si>
    <t>DescoAV</t>
  </si>
  <si>
    <t>Perfect Drive/Club Car</t>
  </si>
  <si>
    <t>Wave Business</t>
  </si>
  <si>
    <t>EcoLights Northwest</t>
  </si>
  <si>
    <t>General Electronic Materials Technology</t>
  </si>
  <si>
    <t>149, 150</t>
  </si>
  <si>
    <t>Grasshopper Company</t>
  </si>
  <si>
    <t>Harlow’s Bus Sales</t>
  </si>
  <si>
    <t>SoftwareONE</t>
  </si>
  <si>
    <t>TruckVault Inc</t>
  </si>
  <si>
    <t>Pacific Power Generation</t>
  </si>
  <si>
    <t>McKesson Medical-Surgical</t>
  </si>
  <si>
    <t>Ultimate Preparedness / Thrive Life</t>
  </si>
  <si>
    <t>Lacey Glass, Inc.</t>
  </si>
  <si>
    <t>Amec Foster Wheeler</t>
  </si>
  <si>
    <t>Pacific Fence &amp; Wire Co.</t>
  </si>
  <si>
    <t>222, 223</t>
  </si>
  <si>
    <t>X5 Solutions</t>
  </si>
  <si>
    <t>The Language Exchange, Inc.</t>
  </si>
  <si>
    <t>Wetherholt and Associates Inc</t>
  </si>
  <si>
    <t>Periscope Holdings</t>
  </si>
  <si>
    <t>Lenovo</t>
  </si>
  <si>
    <t>Lydig Construction Inc.</t>
  </si>
  <si>
    <t>ServPro of Tacoma</t>
  </si>
  <si>
    <t>107, 108, 113, 114</t>
  </si>
  <si>
    <t>Office Depot</t>
  </si>
  <si>
    <t>MSC Industrial Supply</t>
  </si>
  <si>
    <t>…Demo Stage Sponsor Count</t>
  </si>
  <si>
    <t>Demo Stage</t>
  </si>
  <si>
    <t>Chase Productions</t>
  </si>
  <si>
    <t>Demo Stage Sponsor</t>
  </si>
  <si>
    <t>PowerCom, Inc.</t>
  </si>
  <si>
    <t>Sky Systems</t>
  </si>
  <si>
    <t>Dynamic Language</t>
  </si>
  <si>
    <t>Western Cascade Container LLC</t>
  </si>
  <si>
    <t>Coastwide Laboratories</t>
  </si>
  <si>
    <t>Swerve Fleet</t>
  </si>
  <si>
    <t>Hughes</t>
  </si>
  <si>
    <t>Energy Sales, Inc.</t>
  </si>
  <si>
    <t>Bell &amp; Bell Builders &amp; Overhead Doors LLC</t>
  </si>
  <si>
    <t>Washington State Department of Transportation</t>
  </si>
  <si>
    <t>Alliant Roofing Co</t>
  </si>
  <si>
    <t>CED</t>
  </si>
  <si>
    <t>PCS Mobile</t>
  </si>
  <si>
    <t>SharePoint Innovations</t>
  </si>
  <si>
    <t>Tierra Right of Way Services</t>
  </si>
  <si>
    <t>ASAP Translations</t>
  </si>
  <si>
    <t>Nuvodia</t>
  </si>
  <si>
    <t>HearingLoop NW</t>
  </si>
  <si>
    <t>Avantpage Translations</t>
  </si>
  <si>
    <t>Coastal BSG, Inc.</t>
  </si>
  <si>
    <t>DatamanUSA. Llc</t>
  </si>
  <si>
    <t>Konica Minolta Business Solutions</t>
  </si>
  <si>
    <t>Miller Paint Company</t>
  </si>
  <si>
    <t>SAFS, INC.</t>
  </si>
  <si>
    <t>Forbo Flooring Systems</t>
  </si>
  <si>
    <t>202, 216</t>
  </si>
  <si>
    <t>Olympic Moving &amp; Storage</t>
  </si>
  <si>
    <t>LeMay Mobile Shredding</t>
  </si>
  <si>
    <t>Christopherson Business Travel</t>
  </si>
  <si>
    <t>MetroOfficeSolutions</t>
  </si>
  <si>
    <t>People Helping Equipment</t>
  </si>
  <si>
    <t>Samsung Electronics America, Inc</t>
  </si>
  <si>
    <t>8, 9</t>
  </si>
  <si>
    <t>CSMI – Construction Systems Management</t>
  </si>
  <si>
    <t>Graybar</t>
  </si>
  <si>
    <t>Voiance Language Services</t>
  </si>
  <si>
    <t>Vertiba</t>
  </si>
  <si>
    <t>Aronson Security Group, Inc.  (ASG)</t>
  </si>
  <si>
    <t>Ahern Rentals</t>
  </si>
  <si>
    <t>93, 94</t>
  </si>
  <si>
    <t>250, 251</t>
  </si>
  <si>
    <t>Sharp Electronics Corporation</t>
  </si>
  <si>
    <t>The Part Works</t>
  </si>
  <si>
    <t>HEAT Software</t>
  </si>
  <si>
    <t>dvaDataStorage</t>
  </si>
  <si>
    <t>98, 99</t>
  </si>
  <si>
    <t>Valley Freightliner</t>
  </si>
  <si>
    <t>UW Conference Management</t>
  </si>
  <si>
    <t>Lynda.com</t>
  </si>
  <si>
    <t>Wolff Specialties</t>
  </si>
  <si>
    <t>Bridgestone Americas Tire Operations, LLC</t>
  </si>
  <si>
    <t xml:space="preserve">19, 20 </t>
  </si>
  <si>
    <t>SS1 - SS5</t>
  </si>
  <si>
    <t>BYD Motors</t>
  </si>
  <si>
    <t>GS Solutions Group</t>
  </si>
  <si>
    <t>Go2 Services</t>
  </si>
  <si>
    <t>The Lighthouse for the Blind, Inc/Express</t>
  </si>
  <si>
    <t>pewag Inc.</t>
  </si>
  <si>
    <t>Mountain Mist</t>
  </si>
  <si>
    <t>Freelock LLC</t>
  </si>
  <si>
    <t>Golbal Industry Products</t>
  </si>
  <si>
    <t>Staples Advantage</t>
  </si>
  <si>
    <t>159, 160, 177, 178</t>
  </si>
  <si>
    <t>Setina Manufacturing</t>
  </si>
  <si>
    <t>LCPTracker, Inc</t>
  </si>
  <si>
    <t>Black Hawk Energy</t>
  </si>
  <si>
    <t>Integrity Energy Services</t>
  </si>
  <si>
    <t>Morgan Transfer</t>
  </si>
  <si>
    <t>Greasweep</t>
  </si>
  <si>
    <t>Rimini Street Inc</t>
  </si>
  <si>
    <t>CORT</t>
  </si>
  <si>
    <t>123, 124</t>
  </si>
  <si>
    <t>Ricoh Corporation</t>
  </si>
  <si>
    <t>ARC document solutions</t>
  </si>
  <si>
    <t>Loomis</t>
  </si>
  <si>
    <t>Sterling Reference Laboratory, A Cordant Health Solutions Company</t>
  </si>
  <si>
    <t>The Creative Office</t>
  </si>
  <si>
    <t>Thornburg Computer Services</t>
  </si>
  <si>
    <t>Master Contract Holding Vendor?</t>
  </si>
  <si>
    <t>N</t>
  </si>
  <si>
    <t>Y</t>
  </si>
  <si>
    <t>N/A</t>
  </si>
  <si>
    <t>Allied Fire &amp; Security</t>
  </si>
  <si>
    <t>Fulcrum Environmental Consulting Inc</t>
  </si>
  <si>
    <t>Rodda Paint Co</t>
  </si>
  <si>
    <t>All Battery Back Up Power</t>
  </si>
  <si>
    <t>Allwest Transportation, Inc.</t>
  </si>
  <si>
    <t>181, 182</t>
  </si>
  <si>
    <t>Berkshire Group Inc</t>
  </si>
  <si>
    <t>DiscountCell, Inc</t>
  </si>
  <si>
    <t>&lt;&lt;&lt; BOOTHS REMAINING AVAILABLE FOR PURCHASE &gt;&gt;&gt;</t>
  </si>
  <si>
    <t>Datec, Inc. Mobile Solutions</t>
  </si>
  <si>
    <t>FP Mailing Solutions</t>
  </si>
  <si>
    <t>Aramark Uniform Services</t>
  </si>
  <si>
    <t>Structured Communications Systems</t>
  </si>
  <si>
    <t>MD Solutions International</t>
  </si>
  <si>
    <t>Planeteria Media LLC</t>
  </si>
  <si>
    <t>Polygon</t>
  </si>
  <si>
    <t>Calbag Metals Tacoma</t>
  </si>
  <si>
    <t>Fidelis</t>
  </si>
  <si>
    <t>A2Z Promo Zone</t>
  </si>
  <si>
    <t>Stop Bugging Me Pest Control</t>
  </si>
  <si>
    <t>Harmer Radio and Electronics</t>
  </si>
  <si>
    <t>247, 248</t>
  </si>
  <si>
    <t>Jennings Equipment, Inc.</t>
  </si>
  <si>
    <t>cloudPWR</t>
  </si>
  <si>
    <t>Burton Construction</t>
  </si>
  <si>
    <t>PAPE Material Handling</t>
  </si>
  <si>
    <t>Saybr Contractors Inc.</t>
  </si>
  <si>
    <t xml:space="preserve">PMI Truck Bodies, Inc. </t>
  </si>
  <si>
    <t>FORMA Construction Company</t>
  </si>
  <si>
    <t>3D Systems LLC</t>
  </si>
  <si>
    <t>Western Equipment</t>
  </si>
  <si>
    <t>ViaSat Wireless Services</t>
  </si>
  <si>
    <t xml:space="preserve">Washington State University Conference Management </t>
  </si>
  <si>
    <t>Collection Technology, Inc.</t>
  </si>
  <si>
    <t>Cook Security Group</t>
  </si>
  <si>
    <t>Smarsh, INC.</t>
  </si>
  <si>
    <t>National Joint Powers Alliance</t>
  </si>
  <si>
    <t>NORPAC</t>
  </si>
  <si>
    <t>SimplexGrinnell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</si>
</sst>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vertical="top"/>
    </xf>
    <xf numFmtId="0" fontId="0" fillId="0" borderId="0" xfId="0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vertical="top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6"/>
  <sheetViews>
    <sheetView tabSelected="1" zoomScale="120" zoomScaleNormal="120" workbookViewId="0">
      <pane ySplit="12" topLeftCell="A13" activePane="bottomLeft" state="frozen"/>
      <selection pane="bottomLeft" activeCell="G4" sqref="G4"/>
    </sheetView>
  </sheetViews>
  <sheetFormatPr defaultRowHeight="15" x14ac:dyDescent="0.25"/>
  <cols>
    <col min="1" max="1" width="22" style="2" customWidth="1"/>
    <col min="2" max="2" width="59.140625" style="1" customWidth="1"/>
    <col min="3" max="3" width="17.140625" style="4" customWidth="1"/>
    <col min="4" max="4" width="27.28515625" style="1" customWidth="1"/>
    <col min="5" max="5" width="38.140625" style="1" bestFit="1" customWidth="1"/>
    <col min="6" max="16384" width="9.140625" style="1"/>
  </cols>
  <sheetData>
    <row r="1" spans="1:6" ht="12" customHeight="1" x14ac:dyDescent="0.25">
      <c r="A1" s="9" t="s">
        <v>1</v>
      </c>
      <c r="B1" s="9" t="s">
        <v>0</v>
      </c>
      <c r="C1" s="11" t="s">
        <v>222</v>
      </c>
      <c r="D1" s="9" t="s">
        <v>11</v>
      </c>
      <c r="E1" s="5" t="s">
        <v>37</v>
      </c>
      <c r="F1" s="5">
        <f>SUM(COUNTA(B13:B1048576)-1)</f>
        <v>203</v>
      </c>
    </row>
    <row r="2" spans="1:6" ht="12" customHeight="1" x14ac:dyDescent="0.25">
      <c r="A2" s="10"/>
      <c r="B2" s="10"/>
      <c r="C2" s="12"/>
      <c r="D2" s="10"/>
      <c r="E2" s="5" t="s">
        <v>38</v>
      </c>
      <c r="F2" s="5">
        <f>SUM((COUNTIF(D13:D1048576,"Platinum Sponsor")*5),(COUNTIF(D13:D1048576,"Showcase Sponsor")*5),(COUNTIF(D13:D1048576,"Gold Sponsor")*4),(COUNTIF(D13:D1048576,"Silver Sponsor")*3),(COUNTIF(D13:D1048576,"Bronze Sponsor")*2),(COUNTIF(D13:D1048576,"Double Booth")*2),(COUNTIF(D13:D1048576,"Booth")*1),(COUNTIF(D13:D1048576,"Show Host")*4))</f>
        <v>254</v>
      </c>
    </row>
    <row r="3" spans="1:6" ht="12" customHeight="1" x14ac:dyDescent="0.25">
      <c r="A3" s="10"/>
      <c r="B3" s="10"/>
      <c r="C3" s="12"/>
      <c r="D3" s="10"/>
      <c r="E3" s="5" t="s">
        <v>234</v>
      </c>
      <c r="F3" s="5">
        <f>SUM(261-F2)</f>
        <v>7</v>
      </c>
    </row>
    <row r="4" spans="1:6" ht="12" customHeight="1" x14ac:dyDescent="0.25">
      <c r="A4" s="10"/>
      <c r="B4" s="10"/>
      <c r="C4" s="12"/>
      <c r="D4" s="10"/>
      <c r="E4" s="3" t="s">
        <v>76</v>
      </c>
      <c r="F4" s="3">
        <f>COUNTIF(D13:D1048576,"Show Host")</f>
        <v>1</v>
      </c>
    </row>
    <row r="5" spans="1:6" ht="12" customHeight="1" x14ac:dyDescent="0.25">
      <c r="A5" s="10"/>
      <c r="B5" s="10"/>
      <c r="C5" s="12"/>
      <c r="D5" s="10"/>
      <c r="E5" s="3" t="s">
        <v>40</v>
      </c>
      <c r="F5" s="3">
        <f>COUNTIF(D13:D1048576,"Platinum Sponsor")</f>
        <v>1</v>
      </c>
    </row>
    <row r="6" spans="1:6" ht="12" customHeight="1" x14ac:dyDescent="0.25">
      <c r="A6" s="10"/>
      <c r="B6" s="10"/>
      <c r="C6" s="12"/>
      <c r="D6" s="10"/>
      <c r="E6" s="3" t="s">
        <v>75</v>
      </c>
      <c r="F6" s="3">
        <f>COUNTIF(D13:D1048576,"Showcase Sponsor")</f>
        <v>1</v>
      </c>
    </row>
    <row r="7" spans="1:6" ht="12" customHeight="1" x14ac:dyDescent="0.25">
      <c r="A7" s="10"/>
      <c r="B7" s="10"/>
      <c r="C7" s="12"/>
      <c r="D7" s="10"/>
      <c r="E7" s="3" t="s">
        <v>140</v>
      </c>
      <c r="F7" s="3">
        <f>COUNTIF(D13:D1048576,"Demo Stage Sponsor")</f>
        <v>1</v>
      </c>
    </row>
    <row r="8" spans="1:6" ht="12" customHeight="1" x14ac:dyDescent="0.25">
      <c r="A8" s="10"/>
      <c r="B8" s="10"/>
      <c r="C8" s="12"/>
      <c r="D8" s="10"/>
      <c r="E8" s="3" t="s">
        <v>41</v>
      </c>
      <c r="F8" s="3">
        <f>COUNTIF(D13:D1048576,"Gold Sponsor")</f>
        <v>4</v>
      </c>
    </row>
    <row r="9" spans="1:6" ht="12" customHeight="1" x14ac:dyDescent="0.25">
      <c r="A9" s="10"/>
      <c r="B9" s="10"/>
      <c r="C9" s="12"/>
      <c r="D9" s="10"/>
      <c r="E9" s="3" t="s">
        <v>42</v>
      </c>
      <c r="F9" s="3">
        <f>COUNTIF(D13:D1048576,"Silver Sponsor")</f>
        <v>3</v>
      </c>
    </row>
    <row r="10" spans="1:6" ht="12" customHeight="1" x14ac:dyDescent="0.25">
      <c r="A10" s="10"/>
      <c r="B10" s="10"/>
      <c r="C10" s="12"/>
      <c r="D10" s="10"/>
      <c r="E10" s="3" t="s">
        <v>43</v>
      </c>
      <c r="F10" s="3">
        <f>COUNTIF(D13:D1048576,"Bronze Sponsor")</f>
        <v>8</v>
      </c>
    </row>
    <row r="11" spans="1:6" ht="12" customHeight="1" x14ac:dyDescent="0.25">
      <c r="A11" s="10"/>
      <c r="B11" s="10"/>
      <c r="C11" s="12"/>
      <c r="D11" s="10"/>
      <c r="E11" s="3" t="s">
        <v>44</v>
      </c>
      <c r="F11" s="3">
        <f>COUNTIF(D13:D1048576,"Booth")</f>
        <v>171</v>
      </c>
    </row>
    <row r="12" spans="1:6" ht="12" customHeight="1" x14ac:dyDescent="0.25">
      <c r="A12" s="10"/>
      <c r="B12" s="10"/>
      <c r="C12" s="13"/>
      <c r="D12" s="10"/>
      <c r="E12" s="3" t="s">
        <v>45</v>
      </c>
      <c r="F12" s="3">
        <f>COUNTIF(D13:D1048576,"Double Booth")</f>
        <v>14</v>
      </c>
    </row>
    <row r="13" spans="1:6" x14ac:dyDescent="0.25">
      <c r="A13" s="2">
        <v>205</v>
      </c>
      <c r="B13" s="1" t="s">
        <v>255</v>
      </c>
      <c r="C13" s="4" t="s">
        <v>224</v>
      </c>
      <c r="D13" s="1" t="s">
        <v>9</v>
      </c>
    </row>
    <row r="14" spans="1:6" x14ac:dyDescent="0.25">
      <c r="A14" s="7">
        <v>246</v>
      </c>
      <c r="B14" s="1" t="s">
        <v>244</v>
      </c>
      <c r="C14" s="4" t="s">
        <v>223</v>
      </c>
      <c r="D14" s="1" t="s">
        <v>9</v>
      </c>
    </row>
    <row r="15" spans="1:6" x14ac:dyDescent="0.25">
      <c r="A15" s="2">
        <v>4</v>
      </c>
      <c r="B15" s="1" t="s">
        <v>23</v>
      </c>
      <c r="C15" s="4" t="s">
        <v>223</v>
      </c>
      <c r="D15" s="1" t="s">
        <v>9</v>
      </c>
    </row>
    <row r="16" spans="1:6" s="6" customFormat="1" x14ac:dyDescent="0.25">
      <c r="A16" s="2">
        <v>6</v>
      </c>
      <c r="B16" s="1" t="s">
        <v>105</v>
      </c>
      <c r="C16" s="4" t="s">
        <v>223</v>
      </c>
      <c r="D16" s="1" t="s">
        <v>9</v>
      </c>
    </row>
    <row r="17" spans="1:4" x14ac:dyDescent="0.25">
      <c r="A17" s="2" t="s">
        <v>183</v>
      </c>
      <c r="B17" s="1" t="s">
        <v>182</v>
      </c>
      <c r="C17" s="4" t="s">
        <v>223</v>
      </c>
      <c r="D17" s="1" t="s">
        <v>39</v>
      </c>
    </row>
    <row r="18" spans="1:4" x14ac:dyDescent="0.25">
      <c r="A18" s="7">
        <v>44</v>
      </c>
      <c r="B18" s="6" t="s">
        <v>229</v>
      </c>
      <c r="C18" s="8" t="s">
        <v>223</v>
      </c>
      <c r="D18" s="6" t="s">
        <v>9</v>
      </c>
    </row>
    <row r="19" spans="1:4" x14ac:dyDescent="0.25">
      <c r="A19" s="2">
        <v>62</v>
      </c>
      <c r="B19" s="1" t="s">
        <v>55</v>
      </c>
      <c r="C19" s="4" t="s">
        <v>224</v>
      </c>
      <c r="D19" s="1" t="s">
        <v>9</v>
      </c>
    </row>
    <row r="20" spans="1:4" x14ac:dyDescent="0.25">
      <c r="A20" s="2">
        <v>39</v>
      </c>
      <c r="B20" s="1" t="s">
        <v>154</v>
      </c>
      <c r="C20" s="4" t="s">
        <v>223</v>
      </c>
      <c r="D20" s="1" t="s">
        <v>9</v>
      </c>
    </row>
    <row r="21" spans="1:4" x14ac:dyDescent="0.25">
      <c r="A21" s="2">
        <v>11</v>
      </c>
      <c r="B21" s="1" t="s">
        <v>226</v>
      </c>
      <c r="C21" s="4" t="s">
        <v>224</v>
      </c>
      <c r="D21" s="1" t="s">
        <v>9</v>
      </c>
    </row>
    <row r="22" spans="1:4" x14ac:dyDescent="0.25">
      <c r="A22" s="2">
        <v>122</v>
      </c>
      <c r="B22" s="1" t="s">
        <v>230</v>
      </c>
      <c r="C22" s="4" t="s">
        <v>224</v>
      </c>
      <c r="D22" s="1" t="s">
        <v>9</v>
      </c>
    </row>
    <row r="23" spans="1:4" x14ac:dyDescent="0.25">
      <c r="A23" s="2">
        <v>5</v>
      </c>
      <c r="B23" s="1" t="s">
        <v>127</v>
      </c>
      <c r="C23" s="4" t="s">
        <v>224</v>
      </c>
      <c r="D23" s="1" t="s">
        <v>9</v>
      </c>
    </row>
    <row r="24" spans="1:4" x14ac:dyDescent="0.25">
      <c r="A24" s="2">
        <v>74</v>
      </c>
      <c r="B24" s="1" t="s">
        <v>237</v>
      </c>
      <c r="C24" s="4" t="s">
        <v>224</v>
      </c>
      <c r="D24" s="1" t="s">
        <v>9</v>
      </c>
    </row>
    <row r="25" spans="1:4" x14ac:dyDescent="0.25">
      <c r="A25" s="2">
        <v>188</v>
      </c>
      <c r="B25" s="1" t="s">
        <v>217</v>
      </c>
      <c r="C25" s="4" t="s">
        <v>224</v>
      </c>
      <c r="D25" s="1" t="s">
        <v>9</v>
      </c>
    </row>
    <row r="26" spans="1:4" x14ac:dyDescent="0.25">
      <c r="A26" s="2">
        <v>267</v>
      </c>
      <c r="B26" s="1" t="s">
        <v>181</v>
      </c>
      <c r="C26" s="4" t="s">
        <v>224</v>
      </c>
      <c r="D26" s="1" t="s">
        <v>9</v>
      </c>
    </row>
    <row r="27" spans="1:4" x14ac:dyDescent="0.25">
      <c r="A27" s="2">
        <v>71</v>
      </c>
      <c r="B27" s="1" t="s">
        <v>159</v>
      </c>
      <c r="C27" s="4" t="s">
        <v>224</v>
      </c>
      <c r="D27" s="1" t="s">
        <v>9</v>
      </c>
    </row>
    <row r="28" spans="1:4" x14ac:dyDescent="0.25">
      <c r="A28" s="2">
        <v>184</v>
      </c>
      <c r="B28" s="1" t="s">
        <v>162</v>
      </c>
      <c r="C28" s="4" t="s">
        <v>224</v>
      </c>
      <c r="D28" s="1" t="s">
        <v>9</v>
      </c>
    </row>
    <row r="29" spans="1:4" x14ac:dyDescent="0.25">
      <c r="A29" s="2">
        <v>173</v>
      </c>
      <c r="B29" s="1" t="s">
        <v>49</v>
      </c>
      <c r="C29" s="4" t="s">
        <v>224</v>
      </c>
      <c r="D29" s="1" t="s">
        <v>9</v>
      </c>
    </row>
    <row r="30" spans="1:4" x14ac:dyDescent="0.25">
      <c r="A30" s="2">
        <v>192</v>
      </c>
      <c r="B30" s="1" t="s">
        <v>152</v>
      </c>
      <c r="C30" s="4" t="s">
        <v>224</v>
      </c>
      <c r="D30" s="1" t="s">
        <v>9</v>
      </c>
    </row>
    <row r="31" spans="1:4" x14ac:dyDescent="0.25">
      <c r="A31" s="2" t="s">
        <v>77</v>
      </c>
      <c r="B31" s="1" t="s">
        <v>78</v>
      </c>
      <c r="C31" s="4" t="s">
        <v>224</v>
      </c>
      <c r="D31" s="1" t="s">
        <v>39</v>
      </c>
    </row>
    <row r="32" spans="1:4" x14ac:dyDescent="0.25">
      <c r="A32" s="2">
        <v>129</v>
      </c>
      <c r="B32" s="1" t="s">
        <v>232</v>
      </c>
      <c r="C32" s="4" t="s">
        <v>224</v>
      </c>
      <c r="D32" s="1" t="s">
        <v>9</v>
      </c>
    </row>
    <row r="33" spans="1:4" x14ac:dyDescent="0.25">
      <c r="A33" s="2">
        <v>96</v>
      </c>
      <c r="B33" s="1" t="s">
        <v>209</v>
      </c>
      <c r="C33" s="4" t="s">
        <v>223</v>
      </c>
      <c r="D33" s="1" t="s">
        <v>9</v>
      </c>
    </row>
    <row r="34" spans="1:4" x14ac:dyDescent="0.25">
      <c r="A34" s="2" t="s">
        <v>195</v>
      </c>
      <c r="B34" s="1" t="s">
        <v>194</v>
      </c>
      <c r="C34" s="4" t="s">
        <v>224</v>
      </c>
      <c r="D34" s="1" t="s">
        <v>39</v>
      </c>
    </row>
    <row r="35" spans="1:4" x14ac:dyDescent="0.25">
      <c r="A35" s="2">
        <v>85</v>
      </c>
      <c r="B35" s="1" t="s">
        <v>82</v>
      </c>
      <c r="C35" s="4" t="s">
        <v>224</v>
      </c>
      <c r="D35" s="1" t="s">
        <v>9</v>
      </c>
    </row>
    <row r="36" spans="1:4" x14ac:dyDescent="0.25">
      <c r="A36" s="2" t="s">
        <v>97</v>
      </c>
      <c r="B36" s="1" t="s">
        <v>98</v>
      </c>
      <c r="C36" s="4" t="s">
        <v>224</v>
      </c>
      <c r="D36" s="1" t="s">
        <v>39</v>
      </c>
    </row>
    <row r="37" spans="1:4" x14ac:dyDescent="0.25">
      <c r="A37" s="2">
        <v>206</v>
      </c>
      <c r="B37" s="1" t="s">
        <v>250</v>
      </c>
      <c r="C37" s="4" t="s">
        <v>223</v>
      </c>
      <c r="D37" s="1" t="s">
        <v>9</v>
      </c>
    </row>
    <row r="38" spans="1:4" x14ac:dyDescent="0.25">
      <c r="A38" s="2">
        <v>164</v>
      </c>
      <c r="B38" s="1" t="s">
        <v>36</v>
      </c>
      <c r="C38" s="4" t="s">
        <v>223</v>
      </c>
      <c r="D38" s="1" t="s">
        <v>9</v>
      </c>
    </row>
    <row r="39" spans="1:4" x14ac:dyDescent="0.25">
      <c r="A39" s="2" t="s">
        <v>196</v>
      </c>
      <c r="B39" s="1" t="s">
        <v>197</v>
      </c>
      <c r="C39" s="4" t="s">
        <v>224</v>
      </c>
      <c r="D39" s="1" t="s">
        <v>13</v>
      </c>
    </row>
    <row r="40" spans="1:4" x14ac:dyDescent="0.25">
      <c r="A40" s="2">
        <v>18</v>
      </c>
      <c r="B40" s="1" t="s">
        <v>242</v>
      </c>
      <c r="C40" s="4" t="s">
        <v>224</v>
      </c>
      <c r="D40" s="1" t="s">
        <v>9</v>
      </c>
    </row>
    <row r="41" spans="1:4" x14ac:dyDescent="0.25">
      <c r="A41" s="2">
        <v>49</v>
      </c>
      <c r="B41" s="1" t="s">
        <v>92</v>
      </c>
      <c r="C41" s="4" t="s">
        <v>224</v>
      </c>
      <c r="D41" s="1" t="s">
        <v>9</v>
      </c>
    </row>
    <row r="42" spans="1:4" x14ac:dyDescent="0.25">
      <c r="A42" s="2">
        <v>48</v>
      </c>
      <c r="B42" s="1" t="s">
        <v>155</v>
      </c>
      <c r="C42" s="4" t="s">
        <v>224</v>
      </c>
      <c r="D42" s="1" t="s">
        <v>9</v>
      </c>
    </row>
    <row r="43" spans="1:4" x14ac:dyDescent="0.25">
      <c r="A43" s="2">
        <v>194</v>
      </c>
      <c r="B43" s="1" t="s">
        <v>101</v>
      </c>
      <c r="C43" s="4" t="s">
        <v>223</v>
      </c>
      <c r="D43" s="1" t="s">
        <v>9</v>
      </c>
    </row>
    <row r="44" spans="1:4" x14ac:dyDescent="0.25">
      <c r="A44" s="2" t="s">
        <v>141</v>
      </c>
      <c r="B44" s="1" t="s">
        <v>142</v>
      </c>
      <c r="C44" s="4" t="s">
        <v>223</v>
      </c>
      <c r="D44" s="1" t="s">
        <v>143</v>
      </c>
    </row>
    <row r="45" spans="1:4" x14ac:dyDescent="0.25">
      <c r="A45" s="2">
        <v>24</v>
      </c>
      <c r="B45" s="1" t="s">
        <v>172</v>
      </c>
      <c r="C45" s="4" t="s">
        <v>224</v>
      </c>
      <c r="D45" s="1" t="s">
        <v>9</v>
      </c>
    </row>
    <row r="46" spans="1:4" x14ac:dyDescent="0.25">
      <c r="A46" s="2">
        <v>80</v>
      </c>
      <c r="B46" s="1" t="s">
        <v>19</v>
      </c>
      <c r="C46" s="4" t="s">
        <v>223</v>
      </c>
      <c r="D46" s="1" t="s">
        <v>9</v>
      </c>
    </row>
    <row r="47" spans="1:4" x14ac:dyDescent="0.25">
      <c r="A47" s="2">
        <v>254</v>
      </c>
      <c r="B47" s="1" t="s">
        <v>249</v>
      </c>
      <c r="C47" s="4" t="s">
        <v>224</v>
      </c>
      <c r="D47" s="1" t="s">
        <v>9</v>
      </c>
    </row>
    <row r="48" spans="1:4" x14ac:dyDescent="0.25">
      <c r="A48" s="2">
        <v>25</v>
      </c>
      <c r="B48" s="1" t="s">
        <v>163</v>
      </c>
      <c r="C48" s="4" t="s">
        <v>224</v>
      </c>
      <c r="D48" s="1" t="s">
        <v>9</v>
      </c>
    </row>
    <row r="49" spans="1:4" x14ac:dyDescent="0.25">
      <c r="A49" s="2">
        <v>193</v>
      </c>
      <c r="B49" s="1" t="s">
        <v>148</v>
      </c>
      <c r="C49" s="4" t="s">
        <v>224</v>
      </c>
      <c r="D49" s="1" t="s">
        <v>9</v>
      </c>
    </row>
    <row r="50" spans="1:4" x14ac:dyDescent="0.25">
      <c r="A50" s="2" t="s">
        <v>231</v>
      </c>
      <c r="B50" s="1" t="s">
        <v>46</v>
      </c>
      <c r="C50" s="4" t="s">
        <v>223</v>
      </c>
      <c r="D50" s="1" t="s">
        <v>39</v>
      </c>
    </row>
    <row r="51" spans="1:4" x14ac:dyDescent="0.25">
      <c r="A51" s="2">
        <v>16</v>
      </c>
      <c r="B51" s="1" t="s">
        <v>259</v>
      </c>
      <c r="C51" s="4" t="s">
        <v>224</v>
      </c>
      <c r="D51" s="1" t="s">
        <v>9</v>
      </c>
    </row>
    <row r="52" spans="1:4" x14ac:dyDescent="0.25">
      <c r="A52" s="2" t="s">
        <v>48</v>
      </c>
      <c r="B52" s="1" t="s">
        <v>47</v>
      </c>
      <c r="C52" s="4" t="s">
        <v>223</v>
      </c>
      <c r="D52" s="1" t="s">
        <v>39</v>
      </c>
    </row>
    <row r="53" spans="1:4" x14ac:dyDescent="0.25">
      <c r="A53" s="2" t="s">
        <v>110</v>
      </c>
      <c r="B53" s="1" t="s">
        <v>109</v>
      </c>
      <c r="C53" s="4" t="s">
        <v>223</v>
      </c>
      <c r="D53" s="1" t="s">
        <v>39</v>
      </c>
    </row>
    <row r="54" spans="1:4" x14ac:dyDescent="0.25">
      <c r="A54" s="2">
        <v>17</v>
      </c>
      <c r="B54" s="1" t="s">
        <v>260</v>
      </c>
      <c r="C54" s="4" t="s">
        <v>223</v>
      </c>
      <c r="D54" s="1" t="s">
        <v>9</v>
      </c>
    </row>
    <row r="55" spans="1:4" x14ac:dyDescent="0.25">
      <c r="A55" s="2">
        <v>83</v>
      </c>
      <c r="B55" s="1" t="s">
        <v>26</v>
      </c>
      <c r="C55" s="4" t="s">
        <v>224</v>
      </c>
      <c r="D55" s="1" t="s">
        <v>9</v>
      </c>
    </row>
    <row r="56" spans="1:4" x14ac:dyDescent="0.25">
      <c r="A56" s="2">
        <v>186</v>
      </c>
      <c r="B56" s="1" t="s">
        <v>214</v>
      </c>
      <c r="C56" s="4" t="s">
        <v>223</v>
      </c>
      <c r="D56" s="1" t="s">
        <v>9</v>
      </c>
    </row>
    <row r="57" spans="1:4" x14ac:dyDescent="0.25">
      <c r="A57" s="2" t="s">
        <v>176</v>
      </c>
      <c r="B57" s="1" t="s">
        <v>177</v>
      </c>
      <c r="C57" s="4" t="s">
        <v>223</v>
      </c>
      <c r="D57" s="1" t="s">
        <v>39</v>
      </c>
    </row>
    <row r="58" spans="1:4" x14ac:dyDescent="0.25">
      <c r="A58" s="2">
        <v>26</v>
      </c>
      <c r="B58" s="1" t="s">
        <v>164</v>
      </c>
      <c r="C58" s="4" t="s">
        <v>224</v>
      </c>
      <c r="D58" s="1" t="s">
        <v>9</v>
      </c>
    </row>
    <row r="59" spans="1:4" x14ac:dyDescent="0.25">
      <c r="A59" s="2">
        <v>270</v>
      </c>
      <c r="B59" s="1" t="s">
        <v>235</v>
      </c>
      <c r="C59" s="4" t="s">
        <v>223</v>
      </c>
      <c r="D59" s="1" t="s">
        <v>9</v>
      </c>
    </row>
    <row r="60" spans="1:4" x14ac:dyDescent="0.25">
      <c r="A60" s="2">
        <v>139</v>
      </c>
      <c r="B60" s="1" t="s">
        <v>81</v>
      </c>
      <c r="C60" s="4" t="s">
        <v>223</v>
      </c>
      <c r="D60" s="1" t="s">
        <v>9</v>
      </c>
    </row>
    <row r="61" spans="1:4" x14ac:dyDescent="0.25">
      <c r="A61" s="2" t="s">
        <v>6</v>
      </c>
      <c r="B61" s="1" t="s">
        <v>7</v>
      </c>
      <c r="C61" s="4" t="s">
        <v>225</v>
      </c>
      <c r="D61" s="1" t="s">
        <v>17</v>
      </c>
    </row>
    <row r="62" spans="1:4" x14ac:dyDescent="0.25">
      <c r="A62" s="2">
        <v>50</v>
      </c>
      <c r="B62" s="1" t="s">
        <v>113</v>
      </c>
      <c r="C62" s="4" t="s">
        <v>223</v>
      </c>
      <c r="D62" s="1" t="s">
        <v>9</v>
      </c>
    </row>
    <row r="63" spans="1:4" x14ac:dyDescent="0.25">
      <c r="A63" s="2">
        <v>87</v>
      </c>
      <c r="B63" s="1" t="s">
        <v>233</v>
      </c>
      <c r="C63" s="4" t="s">
        <v>224</v>
      </c>
      <c r="D63" s="1" t="s">
        <v>9</v>
      </c>
    </row>
    <row r="64" spans="1:4" x14ac:dyDescent="0.25">
      <c r="A64" s="2">
        <v>271</v>
      </c>
      <c r="B64" s="1" t="s">
        <v>74</v>
      </c>
      <c r="C64" s="4" t="s">
        <v>223</v>
      </c>
      <c r="D64" s="1" t="s">
        <v>9</v>
      </c>
    </row>
    <row r="65" spans="1:4" x14ac:dyDescent="0.25">
      <c r="A65" s="2">
        <v>176</v>
      </c>
      <c r="B65" s="1" t="s">
        <v>188</v>
      </c>
      <c r="C65" s="4" t="s">
        <v>223</v>
      </c>
      <c r="D65" s="1" t="s">
        <v>9</v>
      </c>
    </row>
    <row r="66" spans="1:4" x14ac:dyDescent="0.25">
      <c r="A66" s="2">
        <v>37</v>
      </c>
      <c r="B66" s="1" t="s">
        <v>146</v>
      </c>
      <c r="C66" s="4" t="s">
        <v>224</v>
      </c>
      <c r="D66" s="1" t="s">
        <v>9</v>
      </c>
    </row>
    <row r="67" spans="1:4" x14ac:dyDescent="0.25">
      <c r="A67" s="2">
        <v>22</v>
      </c>
      <c r="B67" s="1" t="s">
        <v>62</v>
      </c>
      <c r="C67" s="4" t="s">
        <v>223</v>
      </c>
      <c r="D67" s="1" t="s">
        <v>9</v>
      </c>
    </row>
    <row r="68" spans="1:4" x14ac:dyDescent="0.25">
      <c r="A68" s="2" t="s">
        <v>90</v>
      </c>
      <c r="B68" s="1" t="s">
        <v>91</v>
      </c>
      <c r="C68" s="4" t="s">
        <v>224</v>
      </c>
      <c r="D68" s="1" t="s">
        <v>16</v>
      </c>
    </row>
    <row r="69" spans="1:4" x14ac:dyDescent="0.25">
      <c r="A69" s="2">
        <v>45</v>
      </c>
      <c r="B69" s="1" t="s">
        <v>89</v>
      </c>
      <c r="C69" s="4" t="s">
        <v>223</v>
      </c>
      <c r="D69" s="1" t="s">
        <v>9</v>
      </c>
    </row>
    <row r="70" spans="1:4" x14ac:dyDescent="0.25">
      <c r="A70" s="2">
        <v>133</v>
      </c>
      <c r="B70" s="1" t="s">
        <v>116</v>
      </c>
      <c r="C70" s="4" t="s">
        <v>224</v>
      </c>
      <c r="D70" s="1" t="s">
        <v>9</v>
      </c>
    </row>
    <row r="71" spans="1:4" x14ac:dyDescent="0.25">
      <c r="A71" s="2">
        <v>165</v>
      </c>
      <c r="B71" s="1" t="s">
        <v>106</v>
      </c>
      <c r="C71" s="4" t="s">
        <v>223</v>
      </c>
      <c r="D71" s="1" t="s">
        <v>9</v>
      </c>
    </row>
    <row r="72" spans="1:4" x14ac:dyDescent="0.25">
      <c r="A72" s="2">
        <v>167</v>
      </c>
      <c r="B72" s="1" t="s">
        <v>104</v>
      </c>
      <c r="C72" s="4" t="s">
        <v>223</v>
      </c>
      <c r="D72" s="1" t="s">
        <v>9</v>
      </c>
    </row>
    <row r="73" spans="1:4" x14ac:dyDescent="0.25">
      <c r="A73" s="2">
        <v>100</v>
      </c>
      <c r="B73" s="1" t="s">
        <v>151</v>
      </c>
      <c r="C73" s="4" t="s">
        <v>223</v>
      </c>
      <c r="D73" s="1" t="s">
        <v>9</v>
      </c>
    </row>
    <row r="74" spans="1:4" x14ac:dyDescent="0.25">
      <c r="A74" s="2">
        <v>142</v>
      </c>
      <c r="B74" s="1" t="s">
        <v>59</v>
      </c>
      <c r="C74" s="4" t="s">
        <v>224</v>
      </c>
      <c r="D74" s="1" t="s">
        <v>9</v>
      </c>
    </row>
    <row r="75" spans="1:4" x14ac:dyDescent="0.25">
      <c r="A75" s="2">
        <v>190</v>
      </c>
      <c r="B75" s="1" t="s">
        <v>70</v>
      </c>
      <c r="C75" s="4" t="s">
        <v>224</v>
      </c>
      <c r="D75" s="1" t="s">
        <v>9</v>
      </c>
    </row>
    <row r="76" spans="1:4" x14ac:dyDescent="0.25">
      <c r="A76" s="2" t="s">
        <v>33</v>
      </c>
      <c r="B76" s="1" t="s">
        <v>34</v>
      </c>
      <c r="C76" s="4" t="s">
        <v>224</v>
      </c>
      <c r="D76" s="1" t="s">
        <v>39</v>
      </c>
    </row>
    <row r="77" spans="1:4" x14ac:dyDescent="0.25">
      <c r="A77" s="2">
        <v>201</v>
      </c>
      <c r="B77" s="1" t="s">
        <v>73</v>
      </c>
      <c r="C77" s="4" t="s">
        <v>224</v>
      </c>
      <c r="D77" s="1" t="s">
        <v>9</v>
      </c>
    </row>
    <row r="78" spans="1:4" x14ac:dyDescent="0.25">
      <c r="A78" s="2">
        <v>51</v>
      </c>
      <c r="B78" s="1" t="s">
        <v>32</v>
      </c>
      <c r="C78" s="4" t="s">
        <v>223</v>
      </c>
      <c r="D78" s="1" t="s">
        <v>9</v>
      </c>
    </row>
    <row r="79" spans="1:4" x14ac:dyDescent="0.25">
      <c r="A79" s="2">
        <v>203</v>
      </c>
      <c r="B79" s="1" t="s">
        <v>243</v>
      </c>
      <c r="C79" s="4" t="s">
        <v>223</v>
      </c>
      <c r="D79" s="1" t="s">
        <v>9</v>
      </c>
    </row>
    <row r="80" spans="1:4" x14ac:dyDescent="0.25">
      <c r="A80" s="2">
        <v>29</v>
      </c>
      <c r="B80" s="1" t="s">
        <v>29</v>
      </c>
      <c r="C80" s="4" t="s">
        <v>223</v>
      </c>
      <c r="D80" s="1" t="s">
        <v>9</v>
      </c>
    </row>
    <row r="81" spans="1:4" x14ac:dyDescent="0.25">
      <c r="A81" s="2">
        <v>268</v>
      </c>
      <c r="B81" s="1" t="s">
        <v>168</v>
      </c>
      <c r="C81" s="4" t="s">
        <v>223</v>
      </c>
      <c r="D81" s="1" t="s">
        <v>9</v>
      </c>
    </row>
    <row r="82" spans="1:4" x14ac:dyDescent="0.25">
      <c r="A82" s="2">
        <v>12</v>
      </c>
      <c r="B82" s="1" t="s">
        <v>254</v>
      </c>
      <c r="C82" s="4" t="s">
        <v>224</v>
      </c>
      <c r="D82" s="1" t="s">
        <v>9</v>
      </c>
    </row>
    <row r="83" spans="1:4" x14ac:dyDescent="0.25">
      <c r="A83" s="2">
        <v>69</v>
      </c>
      <c r="B83" s="1" t="s">
        <v>236</v>
      </c>
      <c r="C83" s="4" t="s">
        <v>223</v>
      </c>
      <c r="D83" s="1" t="s">
        <v>9</v>
      </c>
    </row>
    <row r="84" spans="1:4" x14ac:dyDescent="0.25">
      <c r="A84" s="2">
        <v>140</v>
      </c>
      <c r="B84" s="1" t="s">
        <v>28</v>
      </c>
      <c r="C84" s="4" t="s">
        <v>223</v>
      </c>
      <c r="D84" s="1" t="s">
        <v>9</v>
      </c>
    </row>
    <row r="85" spans="1:4" x14ac:dyDescent="0.25">
      <c r="A85" s="2">
        <v>47</v>
      </c>
      <c r="B85" s="1" t="s">
        <v>203</v>
      </c>
      <c r="C85" s="4" t="s">
        <v>223</v>
      </c>
      <c r="D85" s="1" t="s">
        <v>9</v>
      </c>
    </row>
    <row r="86" spans="1:4" x14ac:dyDescent="0.25">
      <c r="A86" s="2">
        <v>187</v>
      </c>
      <c r="B86" s="1" t="s">
        <v>227</v>
      </c>
      <c r="C86" s="4" t="s">
        <v>224</v>
      </c>
      <c r="D86" s="1" t="s">
        <v>9</v>
      </c>
    </row>
    <row r="87" spans="1:4" x14ac:dyDescent="0.25">
      <c r="A87" s="2">
        <v>132</v>
      </c>
      <c r="B87" s="1" t="s">
        <v>117</v>
      </c>
      <c r="C87" s="4" t="s">
        <v>224</v>
      </c>
      <c r="D87" s="1" t="s">
        <v>9</v>
      </c>
    </row>
    <row r="88" spans="1:4" x14ac:dyDescent="0.25">
      <c r="A88" s="2">
        <v>67</v>
      </c>
      <c r="B88" s="1" t="s">
        <v>199</v>
      </c>
      <c r="C88" s="4" t="s">
        <v>224</v>
      </c>
      <c r="D88" s="1" t="s">
        <v>9</v>
      </c>
    </row>
    <row r="89" spans="1:4" x14ac:dyDescent="0.25">
      <c r="A89" s="2">
        <v>42</v>
      </c>
      <c r="B89" s="1" t="s">
        <v>204</v>
      </c>
      <c r="C89" s="4" t="s">
        <v>223</v>
      </c>
      <c r="D89" s="1" t="s">
        <v>9</v>
      </c>
    </row>
    <row r="90" spans="1:4" x14ac:dyDescent="0.25">
      <c r="A90" s="2">
        <v>224</v>
      </c>
      <c r="B90" s="1" t="s">
        <v>87</v>
      </c>
      <c r="C90" s="4" t="s">
        <v>224</v>
      </c>
      <c r="D90" s="1" t="s">
        <v>9</v>
      </c>
    </row>
    <row r="91" spans="1:4" x14ac:dyDescent="0.25">
      <c r="A91" s="2">
        <v>225</v>
      </c>
      <c r="B91" s="1" t="s">
        <v>88</v>
      </c>
      <c r="C91" s="4" t="s">
        <v>224</v>
      </c>
      <c r="D91" s="1" t="s">
        <v>9</v>
      </c>
    </row>
    <row r="92" spans="1:4" x14ac:dyDescent="0.25">
      <c r="A92" s="2">
        <v>134</v>
      </c>
      <c r="B92" s="1" t="s">
        <v>18</v>
      </c>
      <c r="C92" s="4" t="s">
        <v>223</v>
      </c>
      <c r="D92" s="1" t="s">
        <v>9</v>
      </c>
    </row>
    <row r="93" spans="1:4" x14ac:dyDescent="0.25">
      <c r="A93" s="2">
        <v>174</v>
      </c>
      <c r="B93" s="1" t="s">
        <v>58</v>
      </c>
      <c r="C93" s="4" t="s">
        <v>223</v>
      </c>
      <c r="D93" s="1" t="s">
        <v>9</v>
      </c>
    </row>
    <row r="94" spans="1:4" x14ac:dyDescent="0.25">
      <c r="A94" s="2">
        <v>162</v>
      </c>
      <c r="B94" s="1" t="s">
        <v>111</v>
      </c>
      <c r="C94" s="4" t="s">
        <v>224</v>
      </c>
      <c r="D94" s="1" t="s">
        <v>9</v>
      </c>
    </row>
    <row r="95" spans="1:4" x14ac:dyDescent="0.25">
      <c r="A95" s="2" t="s">
        <v>118</v>
      </c>
      <c r="B95" s="1" t="s">
        <v>119</v>
      </c>
      <c r="C95" s="4" t="s">
        <v>224</v>
      </c>
      <c r="D95" s="1" t="s">
        <v>39</v>
      </c>
    </row>
    <row r="96" spans="1:4" x14ac:dyDescent="0.25">
      <c r="A96" s="2">
        <v>73</v>
      </c>
      <c r="B96" s="1" t="s">
        <v>178</v>
      </c>
      <c r="C96" s="4" t="s">
        <v>223</v>
      </c>
      <c r="D96" s="1" t="s">
        <v>9</v>
      </c>
    </row>
    <row r="97" spans="1:4" x14ac:dyDescent="0.25">
      <c r="A97" s="2">
        <v>179</v>
      </c>
      <c r="B97" s="1" t="s">
        <v>212</v>
      </c>
      <c r="C97" s="4" t="s">
        <v>223</v>
      </c>
      <c r="D97" s="1" t="s">
        <v>9</v>
      </c>
    </row>
    <row r="98" spans="1:4" x14ac:dyDescent="0.25">
      <c r="A98" s="2" t="s">
        <v>20</v>
      </c>
      <c r="B98" s="1" t="s">
        <v>21</v>
      </c>
      <c r="C98" s="4" t="s">
        <v>224</v>
      </c>
      <c r="D98" s="1" t="s">
        <v>14</v>
      </c>
    </row>
    <row r="99" spans="1:4" x14ac:dyDescent="0.25">
      <c r="A99" s="2">
        <v>127</v>
      </c>
      <c r="B99" s="1" t="s">
        <v>198</v>
      </c>
      <c r="C99" s="4" t="s">
        <v>224</v>
      </c>
      <c r="D99" s="1" t="s">
        <v>9</v>
      </c>
    </row>
    <row r="100" spans="1:4" x14ac:dyDescent="0.25">
      <c r="A100" s="2">
        <v>54</v>
      </c>
      <c r="B100" s="1" t="s">
        <v>120</v>
      </c>
      <c r="C100" s="4" t="s">
        <v>224</v>
      </c>
      <c r="D100" s="1" t="s">
        <v>9</v>
      </c>
    </row>
    <row r="101" spans="1:4" x14ac:dyDescent="0.25">
      <c r="A101" s="2">
        <v>226</v>
      </c>
      <c r="B101" s="1" t="s">
        <v>246</v>
      </c>
      <c r="C101" s="4" t="s">
        <v>223</v>
      </c>
      <c r="D101" s="1" t="s">
        <v>9</v>
      </c>
    </row>
    <row r="102" spans="1:4" x14ac:dyDescent="0.25">
      <c r="A102" s="2">
        <v>131</v>
      </c>
      <c r="B102" s="1" t="s">
        <v>161</v>
      </c>
      <c r="C102" s="4" t="s">
        <v>223</v>
      </c>
      <c r="D102" s="1" t="s">
        <v>9</v>
      </c>
    </row>
    <row r="103" spans="1:4" x14ac:dyDescent="0.25">
      <c r="A103" s="2">
        <v>161</v>
      </c>
      <c r="B103" s="1" t="s">
        <v>187</v>
      </c>
      <c r="C103" s="4" t="s">
        <v>223</v>
      </c>
      <c r="D103" s="1" t="s">
        <v>9</v>
      </c>
    </row>
    <row r="104" spans="1:4" x14ac:dyDescent="0.25">
      <c r="A104" s="2" t="s">
        <v>103</v>
      </c>
      <c r="B104" s="1" t="s">
        <v>102</v>
      </c>
      <c r="C104" s="4" t="s">
        <v>224</v>
      </c>
      <c r="D104" s="1" t="s">
        <v>16</v>
      </c>
    </row>
    <row r="105" spans="1:4" x14ac:dyDescent="0.25">
      <c r="A105" s="2">
        <v>266</v>
      </c>
      <c r="B105" s="1" t="s">
        <v>150</v>
      </c>
      <c r="C105" s="4" t="s">
        <v>224</v>
      </c>
      <c r="D105" s="1" t="s">
        <v>9</v>
      </c>
    </row>
    <row r="106" spans="1:4" x14ac:dyDescent="0.25">
      <c r="A106" s="2">
        <v>170</v>
      </c>
      <c r="B106" s="1" t="s">
        <v>95</v>
      </c>
      <c r="C106" s="4" t="s">
        <v>224</v>
      </c>
      <c r="D106" s="1" t="s">
        <v>9</v>
      </c>
    </row>
    <row r="107" spans="1:4" x14ac:dyDescent="0.25">
      <c r="A107" s="2">
        <v>125</v>
      </c>
      <c r="B107" s="1" t="s">
        <v>210</v>
      </c>
      <c r="C107" s="4" t="s">
        <v>223</v>
      </c>
      <c r="D107" s="1" t="s">
        <v>9</v>
      </c>
    </row>
    <row r="108" spans="1:4" x14ac:dyDescent="0.25">
      <c r="A108" s="2" t="s">
        <v>247</v>
      </c>
      <c r="B108" s="1" t="s">
        <v>248</v>
      </c>
      <c r="C108" s="4" t="s">
        <v>224</v>
      </c>
      <c r="D108" s="1" t="s">
        <v>39</v>
      </c>
    </row>
    <row r="109" spans="1:4" x14ac:dyDescent="0.25">
      <c r="A109" s="2" t="s">
        <v>24</v>
      </c>
      <c r="B109" s="1" t="s">
        <v>25</v>
      </c>
      <c r="C109" s="4" t="s">
        <v>224</v>
      </c>
      <c r="D109" s="1" t="s">
        <v>39</v>
      </c>
    </row>
    <row r="110" spans="1:4" x14ac:dyDescent="0.25">
      <c r="A110" s="2">
        <v>28</v>
      </c>
      <c r="B110" s="1" t="s">
        <v>100</v>
      </c>
      <c r="C110" s="4" t="s">
        <v>223</v>
      </c>
      <c r="D110" s="1" t="s">
        <v>9</v>
      </c>
    </row>
    <row r="111" spans="1:4" x14ac:dyDescent="0.25">
      <c r="A111" s="2">
        <v>27</v>
      </c>
      <c r="B111" s="1" t="s">
        <v>165</v>
      </c>
      <c r="C111" s="4" t="s">
        <v>224</v>
      </c>
      <c r="D111" s="1" t="s">
        <v>9</v>
      </c>
    </row>
    <row r="112" spans="1:4" x14ac:dyDescent="0.25">
      <c r="A112" s="2">
        <v>120</v>
      </c>
      <c r="B112" s="1" t="s">
        <v>126</v>
      </c>
      <c r="C112" s="4" t="s">
        <v>223</v>
      </c>
      <c r="D112" s="1" t="s">
        <v>9</v>
      </c>
    </row>
    <row r="113" spans="1:4" x14ac:dyDescent="0.25">
      <c r="A113" s="2">
        <v>10</v>
      </c>
      <c r="B113" s="1" t="s">
        <v>208</v>
      </c>
      <c r="C113" s="4" t="s">
        <v>223</v>
      </c>
      <c r="D113" s="1" t="s">
        <v>9</v>
      </c>
    </row>
    <row r="114" spans="1:4" x14ac:dyDescent="0.25">
      <c r="A114" s="2">
        <v>168</v>
      </c>
      <c r="B114" s="1" t="s">
        <v>68</v>
      </c>
      <c r="C114" s="4" t="s">
        <v>224</v>
      </c>
      <c r="D114" s="1" t="s">
        <v>9</v>
      </c>
    </row>
    <row r="115" spans="1:4" x14ac:dyDescent="0.25">
      <c r="A115" s="2">
        <v>95</v>
      </c>
      <c r="B115" s="1" t="s">
        <v>171</v>
      </c>
      <c r="C115" s="4" t="s">
        <v>224</v>
      </c>
      <c r="D115" s="1" t="s">
        <v>9</v>
      </c>
    </row>
    <row r="116" spans="1:4" x14ac:dyDescent="0.25">
      <c r="A116" s="2">
        <v>90</v>
      </c>
      <c r="B116" s="1" t="s">
        <v>134</v>
      </c>
      <c r="C116" s="4" t="s">
        <v>224</v>
      </c>
      <c r="D116" s="1" t="s">
        <v>9</v>
      </c>
    </row>
    <row r="117" spans="1:4" x14ac:dyDescent="0.25">
      <c r="A117" s="2">
        <v>21</v>
      </c>
      <c r="B117" s="1" t="s">
        <v>107</v>
      </c>
      <c r="C117" s="4" t="s">
        <v>224</v>
      </c>
      <c r="D117" s="1" t="s">
        <v>9</v>
      </c>
    </row>
    <row r="118" spans="1:4" x14ac:dyDescent="0.25">
      <c r="A118" s="2">
        <v>128</v>
      </c>
      <c r="B118" s="1" t="s">
        <v>218</v>
      </c>
      <c r="C118" s="4" t="s">
        <v>224</v>
      </c>
      <c r="D118" s="1" t="s">
        <v>9</v>
      </c>
    </row>
    <row r="119" spans="1:4" x14ac:dyDescent="0.25">
      <c r="A119" s="2">
        <v>189</v>
      </c>
      <c r="B119" s="6" t="s">
        <v>135</v>
      </c>
      <c r="C119" s="4" t="s">
        <v>224</v>
      </c>
      <c r="D119" s="1" t="s">
        <v>9</v>
      </c>
    </row>
    <row r="120" spans="1:4" x14ac:dyDescent="0.25">
      <c r="A120" s="2">
        <v>92</v>
      </c>
      <c r="B120" s="6" t="s">
        <v>192</v>
      </c>
      <c r="C120" s="4" t="s">
        <v>224</v>
      </c>
      <c r="D120" s="1" t="s">
        <v>9</v>
      </c>
    </row>
    <row r="121" spans="1:4" x14ac:dyDescent="0.25">
      <c r="A121" s="2">
        <v>172</v>
      </c>
      <c r="B121" s="1" t="s">
        <v>124</v>
      </c>
      <c r="C121" s="4" t="s">
        <v>224</v>
      </c>
      <c r="D121" s="1" t="s">
        <v>9</v>
      </c>
    </row>
    <row r="122" spans="1:4" x14ac:dyDescent="0.25">
      <c r="A122" s="2">
        <v>40</v>
      </c>
      <c r="B122" s="1" t="s">
        <v>239</v>
      </c>
      <c r="C122" s="4" t="s">
        <v>223</v>
      </c>
      <c r="D122" s="1" t="s">
        <v>9</v>
      </c>
    </row>
    <row r="123" spans="1:4" x14ac:dyDescent="0.25">
      <c r="A123" s="2">
        <v>121</v>
      </c>
      <c r="B123" s="1" t="s">
        <v>173</v>
      </c>
      <c r="C123" s="4" t="s">
        <v>224</v>
      </c>
      <c r="D123" s="1" t="s">
        <v>9</v>
      </c>
    </row>
    <row r="124" spans="1:4" x14ac:dyDescent="0.25">
      <c r="A124" s="2">
        <v>23</v>
      </c>
      <c r="B124" s="1" t="s">
        <v>60</v>
      </c>
      <c r="C124" s="4" t="s">
        <v>223</v>
      </c>
      <c r="D124" s="1" t="s">
        <v>9</v>
      </c>
    </row>
    <row r="125" spans="1:4" x14ac:dyDescent="0.25">
      <c r="A125" s="2">
        <v>163</v>
      </c>
      <c r="B125" s="1" t="s">
        <v>31</v>
      </c>
      <c r="C125" s="4" t="s">
        <v>223</v>
      </c>
      <c r="D125" s="1" t="s">
        <v>9</v>
      </c>
    </row>
    <row r="126" spans="1:4" x14ac:dyDescent="0.25">
      <c r="A126" s="2">
        <v>65</v>
      </c>
      <c r="B126" s="1" t="s">
        <v>166</v>
      </c>
      <c r="C126" s="4" t="s">
        <v>223</v>
      </c>
      <c r="D126" s="1" t="s">
        <v>9</v>
      </c>
    </row>
    <row r="127" spans="1:4" x14ac:dyDescent="0.25">
      <c r="A127" s="2">
        <v>196</v>
      </c>
      <c r="B127" s="1" t="s">
        <v>71</v>
      </c>
      <c r="C127" s="4" t="s">
        <v>224</v>
      </c>
      <c r="D127" s="1" t="s">
        <v>9</v>
      </c>
    </row>
    <row r="128" spans="1:4" x14ac:dyDescent="0.25">
      <c r="A128" s="2">
        <v>185</v>
      </c>
      <c r="B128" s="1" t="s">
        <v>211</v>
      </c>
      <c r="C128" s="4" t="s">
        <v>224</v>
      </c>
      <c r="D128" s="1" t="s">
        <v>9</v>
      </c>
    </row>
    <row r="129" spans="1:4" x14ac:dyDescent="0.25">
      <c r="A129" s="2">
        <v>66</v>
      </c>
      <c r="B129" s="1" t="s">
        <v>202</v>
      </c>
      <c r="C129" s="4" t="s">
        <v>223</v>
      </c>
      <c r="D129" s="1" t="s">
        <v>9</v>
      </c>
    </row>
    <row r="130" spans="1:4" x14ac:dyDescent="0.25">
      <c r="A130" s="2">
        <v>221</v>
      </c>
      <c r="B130" s="1" t="s">
        <v>139</v>
      </c>
      <c r="C130" s="4" t="s">
        <v>224</v>
      </c>
      <c r="D130" s="1" t="s">
        <v>9</v>
      </c>
    </row>
    <row r="131" spans="1:4" x14ac:dyDescent="0.25">
      <c r="A131" s="2">
        <v>147</v>
      </c>
      <c r="B131" s="1" t="s">
        <v>22</v>
      </c>
      <c r="C131" s="4" t="s">
        <v>224</v>
      </c>
      <c r="D131" s="1" t="s">
        <v>9</v>
      </c>
    </row>
    <row r="132" spans="1:4" x14ac:dyDescent="0.25">
      <c r="A132" s="2">
        <v>253</v>
      </c>
      <c r="B132" s="1" t="s">
        <v>262</v>
      </c>
      <c r="C132" s="4" t="s">
        <v>223</v>
      </c>
      <c r="D132" s="1" t="s">
        <v>9</v>
      </c>
    </row>
    <row r="133" spans="1:4" x14ac:dyDescent="0.25">
      <c r="A133" s="2">
        <v>228</v>
      </c>
      <c r="B133" s="1" t="s">
        <v>263</v>
      </c>
      <c r="C133" s="4" t="s">
        <v>223</v>
      </c>
      <c r="D133" s="1" t="s">
        <v>9</v>
      </c>
    </row>
    <row r="134" spans="1:4" x14ac:dyDescent="0.25">
      <c r="A134" s="2">
        <v>86</v>
      </c>
      <c r="B134" s="1" t="s">
        <v>64</v>
      </c>
      <c r="C134" s="4" t="s">
        <v>224</v>
      </c>
      <c r="D134" s="1" t="s">
        <v>9</v>
      </c>
    </row>
    <row r="135" spans="1:4" x14ac:dyDescent="0.25">
      <c r="A135" s="2">
        <v>76</v>
      </c>
      <c r="B135" s="1" t="s">
        <v>108</v>
      </c>
      <c r="C135" s="4" t="s">
        <v>223</v>
      </c>
      <c r="D135" s="1" t="s">
        <v>9</v>
      </c>
    </row>
    <row r="136" spans="1:4" x14ac:dyDescent="0.25">
      <c r="A136" s="2">
        <v>269</v>
      </c>
      <c r="B136" s="1" t="s">
        <v>160</v>
      </c>
      <c r="C136" s="4" t="s">
        <v>223</v>
      </c>
      <c r="D136" s="1" t="s">
        <v>9</v>
      </c>
    </row>
    <row r="137" spans="1:4" x14ac:dyDescent="0.25">
      <c r="A137" s="2">
        <v>77</v>
      </c>
      <c r="B137" s="1" t="s">
        <v>8</v>
      </c>
      <c r="C137" s="4" t="s">
        <v>224</v>
      </c>
      <c r="D137" s="1" t="s">
        <v>9</v>
      </c>
    </row>
    <row r="138" spans="1:4" x14ac:dyDescent="0.25">
      <c r="A138" s="2" t="s">
        <v>137</v>
      </c>
      <c r="B138" s="1" t="s">
        <v>138</v>
      </c>
      <c r="C138" s="4" t="s">
        <v>224</v>
      </c>
      <c r="D138" s="1" t="s">
        <v>14</v>
      </c>
    </row>
    <row r="139" spans="1:4" x14ac:dyDescent="0.25">
      <c r="A139" s="2" t="s">
        <v>169</v>
      </c>
      <c r="B139" s="1" t="s">
        <v>170</v>
      </c>
      <c r="C139" s="4" t="s">
        <v>224</v>
      </c>
      <c r="D139" s="1" t="s">
        <v>39</v>
      </c>
    </row>
    <row r="140" spans="1:4" x14ac:dyDescent="0.25">
      <c r="A140" s="2">
        <v>195</v>
      </c>
      <c r="B140" s="1" t="s">
        <v>54</v>
      </c>
      <c r="C140" s="4" t="s">
        <v>224</v>
      </c>
      <c r="D140" s="1" t="s">
        <v>9</v>
      </c>
    </row>
    <row r="141" spans="1:4" x14ac:dyDescent="0.25">
      <c r="A141" s="2">
        <v>144</v>
      </c>
      <c r="B141" s="1" t="s">
        <v>112</v>
      </c>
      <c r="C141" s="4" t="s">
        <v>224</v>
      </c>
      <c r="D141" s="1" t="s">
        <v>9</v>
      </c>
    </row>
    <row r="142" spans="1:4" x14ac:dyDescent="0.25">
      <c r="A142" s="2">
        <v>119</v>
      </c>
      <c r="B142" s="1" t="s">
        <v>128</v>
      </c>
      <c r="C142" s="4" t="s">
        <v>224</v>
      </c>
      <c r="D142" s="1" t="s">
        <v>9</v>
      </c>
    </row>
    <row r="143" spans="1:4" x14ac:dyDescent="0.25">
      <c r="A143" s="2">
        <v>171</v>
      </c>
      <c r="B143" s="1" t="s">
        <v>123</v>
      </c>
      <c r="C143" s="4" t="s">
        <v>224</v>
      </c>
      <c r="D143" s="1" t="s">
        <v>9</v>
      </c>
    </row>
    <row r="144" spans="1:4" x14ac:dyDescent="0.25">
      <c r="A144" s="2">
        <v>233</v>
      </c>
      <c r="B144" s="1" t="s">
        <v>251</v>
      </c>
      <c r="C144" s="4" t="s">
        <v>224</v>
      </c>
      <c r="D144" s="1" t="s">
        <v>9</v>
      </c>
    </row>
    <row r="145" spans="1:4" x14ac:dyDescent="0.25">
      <c r="A145" s="2">
        <v>3</v>
      </c>
      <c r="B145" s="1" t="s">
        <v>156</v>
      </c>
      <c r="C145" s="4" t="s">
        <v>224</v>
      </c>
      <c r="D145" s="1" t="s">
        <v>9</v>
      </c>
    </row>
    <row r="146" spans="1:4" x14ac:dyDescent="0.25">
      <c r="A146" s="2">
        <v>70</v>
      </c>
      <c r="B146" s="1" t="s">
        <v>174</v>
      </c>
      <c r="C146" s="4" t="s">
        <v>223</v>
      </c>
      <c r="D146" s="1" t="s">
        <v>9</v>
      </c>
    </row>
    <row r="147" spans="1:4" x14ac:dyDescent="0.25">
      <c r="A147" s="2">
        <v>14</v>
      </c>
      <c r="B147" s="1" t="s">
        <v>114</v>
      </c>
      <c r="C147" s="4" t="s">
        <v>223</v>
      </c>
      <c r="D147" s="1" t="s">
        <v>9</v>
      </c>
    </row>
    <row r="148" spans="1:4" x14ac:dyDescent="0.25">
      <c r="A148" s="2">
        <v>154</v>
      </c>
      <c r="B148" s="1" t="s">
        <v>133</v>
      </c>
      <c r="C148" s="4" t="s">
        <v>224</v>
      </c>
      <c r="D148" s="1" t="s">
        <v>9</v>
      </c>
    </row>
    <row r="149" spans="1:4" x14ac:dyDescent="0.25">
      <c r="A149" s="2">
        <v>126</v>
      </c>
      <c r="B149" s="1" t="s">
        <v>201</v>
      </c>
      <c r="C149" s="4" t="s">
        <v>224</v>
      </c>
      <c r="D149" s="1" t="s">
        <v>9</v>
      </c>
    </row>
    <row r="150" spans="1:4" x14ac:dyDescent="0.25">
      <c r="A150" s="2">
        <v>88</v>
      </c>
      <c r="B150" s="1" t="s">
        <v>57</v>
      </c>
      <c r="C150" s="4" t="s">
        <v>224</v>
      </c>
      <c r="D150" s="1" t="s">
        <v>9</v>
      </c>
    </row>
    <row r="151" spans="1:4" x14ac:dyDescent="0.25">
      <c r="A151" s="2">
        <v>78</v>
      </c>
      <c r="B151" s="1" t="s">
        <v>30</v>
      </c>
      <c r="C151" s="4" t="s">
        <v>224</v>
      </c>
      <c r="D151" s="1" t="s">
        <v>9</v>
      </c>
    </row>
    <row r="152" spans="1:4" x14ac:dyDescent="0.25">
      <c r="A152" s="2">
        <v>41</v>
      </c>
      <c r="B152" s="1" t="s">
        <v>240</v>
      </c>
      <c r="C152" s="4" t="s">
        <v>223</v>
      </c>
      <c r="D152" s="1" t="s">
        <v>9</v>
      </c>
    </row>
    <row r="153" spans="1:4" x14ac:dyDescent="0.25">
      <c r="A153" s="2" t="s">
        <v>79</v>
      </c>
      <c r="B153" s="6" t="s">
        <v>253</v>
      </c>
      <c r="C153" s="4" t="s">
        <v>224</v>
      </c>
      <c r="D153" s="1" t="s">
        <v>15</v>
      </c>
    </row>
    <row r="154" spans="1:4" x14ac:dyDescent="0.25">
      <c r="A154" s="2">
        <v>153</v>
      </c>
      <c r="B154" s="1" t="s">
        <v>241</v>
      </c>
      <c r="C154" s="4" t="s">
        <v>224</v>
      </c>
      <c r="D154" s="1" t="s">
        <v>9</v>
      </c>
    </row>
    <row r="155" spans="1:4" x14ac:dyDescent="0.25">
      <c r="A155" s="2">
        <v>2</v>
      </c>
      <c r="B155" s="1" t="s">
        <v>144</v>
      </c>
      <c r="C155" s="4" t="s">
        <v>224</v>
      </c>
      <c r="D155" s="1" t="s">
        <v>9</v>
      </c>
    </row>
    <row r="156" spans="1:4" x14ac:dyDescent="0.25">
      <c r="A156" s="2" t="s">
        <v>10</v>
      </c>
      <c r="B156" s="1" t="s">
        <v>35</v>
      </c>
      <c r="C156" s="4" t="s">
        <v>223</v>
      </c>
      <c r="D156" s="1" t="s">
        <v>15</v>
      </c>
    </row>
    <row r="157" spans="1:4" x14ac:dyDescent="0.25">
      <c r="A157" s="2">
        <v>136</v>
      </c>
      <c r="B157" s="1" t="s">
        <v>63</v>
      </c>
      <c r="C157" s="4" t="s">
        <v>223</v>
      </c>
      <c r="D157" s="1" t="s">
        <v>9</v>
      </c>
    </row>
    <row r="158" spans="1:4" x14ac:dyDescent="0.25">
      <c r="A158" s="2">
        <v>103</v>
      </c>
      <c r="B158" s="1" t="s">
        <v>93</v>
      </c>
      <c r="C158" s="4" t="s">
        <v>223</v>
      </c>
      <c r="D158" s="1" t="s">
        <v>9</v>
      </c>
    </row>
    <row r="159" spans="1:4" x14ac:dyDescent="0.25">
      <c r="A159" s="2" t="s">
        <v>215</v>
      </c>
      <c r="B159" s="1" t="s">
        <v>216</v>
      </c>
      <c r="C159" s="4" t="s">
        <v>224</v>
      </c>
      <c r="D159" s="1" t="s">
        <v>39</v>
      </c>
    </row>
    <row r="160" spans="1:4" x14ac:dyDescent="0.25">
      <c r="A160" s="2">
        <v>264</v>
      </c>
      <c r="B160" s="1" t="s">
        <v>213</v>
      </c>
      <c r="C160" s="4" t="s">
        <v>223</v>
      </c>
      <c r="D160" s="1" t="s">
        <v>9</v>
      </c>
    </row>
    <row r="161" spans="1:4" x14ac:dyDescent="0.25">
      <c r="A161" s="2">
        <v>89</v>
      </c>
      <c r="B161" s="1" t="s">
        <v>228</v>
      </c>
      <c r="C161" s="4" t="s">
        <v>224</v>
      </c>
      <c r="D161" s="1" t="s">
        <v>9</v>
      </c>
    </row>
    <row r="162" spans="1:4" x14ac:dyDescent="0.25">
      <c r="A162" s="2" t="s">
        <v>2</v>
      </c>
      <c r="B162" s="1" t="s">
        <v>3</v>
      </c>
      <c r="C162" s="4" t="s">
        <v>224</v>
      </c>
      <c r="D162" s="1" t="s">
        <v>16</v>
      </c>
    </row>
    <row r="163" spans="1:4" x14ac:dyDescent="0.25">
      <c r="A163" s="2">
        <v>141</v>
      </c>
      <c r="B163" s="1" t="s">
        <v>72</v>
      </c>
      <c r="C163" s="4" t="s">
        <v>224</v>
      </c>
      <c r="D163" s="1" t="s">
        <v>9</v>
      </c>
    </row>
    <row r="164" spans="1:4" x14ac:dyDescent="0.25">
      <c r="A164" s="2">
        <v>207</v>
      </c>
      <c r="B164" s="1" t="s">
        <v>167</v>
      </c>
      <c r="C164" s="4" t="s">
        <v>223</v>
      </c>
      <c r="D164" s="1" t="s">
        <v>9</v>
      </c>
    </row>
    <row r="165" spans="1:4" x14ac:dyDescent="0.25">
      <c r="A165" s="2">
        <v>198</v>
      </c>
      <c r="B165" s="1" t="s">
        <v>175</v>
      </c>
      <c r="C165" s="4" t="s">
        <v>223</v>
      </c>
      <c r="D165" s="1" t="s">
        <v>9</v>
      </c>
    </row>
    <row r="166" spans="1:4" x14ac:dyDescent="0.25">
      <c r="A166" s="2">
        <v>232</v>
      </c>
      <c r="B166" s="1" t="s">
        <v>252</v>
      </c>
      <c r="C166" s="4" t="s">
        <v>223</v>
      </c>
      <c r="D166" s="1" t="s">
        <v>9</v>
      </c>
    </row>
    <row r="167" spans="1:4" x14ac:dyDescent="0.25">
      <c r="A167" s="2">
        <v>143</v>
      </c>
      <c r="B167" s="1" t="s">
        <v>65</v>
      </c>
      <c r="C167" s="4" t="s">
        <v>223</v>
      </c>
      <c r="D167" s="1" t="s">
        <v>9</v>
      </c>
    </row>
    <row r="168" spans="1:4" x14ac:dyDescent="0.25">
      <c r="A168" s="2">
        <v>197</v>
      </c>
      <c r="B168" s="1" t="s">
        <v>136</v>
      </c>
      <c r="C168" s="4" t="s">
        <v>223</v>
      </c>
      <c r="D168" s="1" t="s">
        <v>9</v>
      </c>
    </row>
    <row r="169" spans="1:4" x14ac:dyDescent="0.25">
      <c r="A169" s="2" t="s">
        <v>206</v>
      </c>
      <c r="B169" s="1" t="s">
        <v>207</v>
      </c>
      <c r="C169" s="4" t="s">
        <v>224</v>
      </c>
      <c r="D169" s="1" t="s">
        <v>14</v>
      </c>
    </row>
    <row r="170" spans="1:4" x14ac:dyDescent="0.25">
      <c r="A170" s="2">
        <v>175</v>
      </c>
      <c r="B170" s="1" t="s">
        <v>157</v>
      </c>
      <c r="C170" s="4" t="s">
        <v>223</v>
      </c>
      <c r="D170" s="1" t="s">
        <v>9</v>
      </c>
    </row>
    <row r="171" spans="1:4" x14ac:dyDescent="0.25">
      <c r="A171" s="2" t="s">
        <v>184</v>
      </c>
      <c r="B171" s="1" t="s">
        <v>185</v>
      </c>
      <c r="C171" s="4" t="s">
        <v>224</v>
      </c>
      <c r="D171" s="1" t="s">
        <v>16</v>
      </c>
    </row>
    <row r="172" spans="1:4" x14ac:dyDescent="0.25">
      <c r="A172" s="2">
        <v>118</v>
      </c>
      <c r="B172" s="1" t="s">
        <v>94</v>
      </c>
      <c r="C172" s="4" t="s">
        <v>223</v>
      </c>
      <c r="D172" s="1" t="s">
        <v>9</v>
      </c>
    </row>
    <row r="173" spans="1:4" x14ac:dyDescent="0.25">
      <c r="A173" s="2">
        <v>227</v>
      </c>
      <c r="B173" s="1" t="s">
        <v>264</v>
      </c>
      <c r="C173" s="4" t="s">
        <v>223</v>
      </c>
      <c r="D173" s="1" t="s">
        <v>9</v>
      </c>
    </row>
    <row r="174" spans="1:4" x14ac:dyDescent="0.25">
      <c r="A174" s="2">
        <v>84</v>
      </c>
      <c r="B174" s="1" t="s">
        <v>80</v>
      </c>
      <c r="C174" s="4" t="s">
        <v>223</v>
      </c>
      <c r="D174" s="1" t="s">
        <v>9</v>
      </c>
    </row>
    <row r="175" spans="1:4" x14ac:dyDescent="0.25">
      <c r="A175" s="2">
        <v>274</v>
      </c>
      <c r="B175" s="1" t="s">
        <v>145</v>
      </c>
      <c r="C175" s="4" t="s">
        <v>223</v>
      </c>
      <c r="D175" s="1" t="s">
        <v>9</v>
      </c>
    </row>
    <row r="176" spans="1:4" x14ac:dyDescent="0.25">
      <c r="A176" s="2">
        <v>252</v>
      </c>
      <c r="B176" s="1" t="s">
        <v>261</v>
      </c>
      <c r="C176" s="4" t="s">
        <v>223</v>
      </c>
      <c r="D176" s="1" t="s">
        <v>9</v>
      </c>
    </row>
    <row r="177" spans="1:4" x14ac:dyDescent="0.25">
      <c r="A177" s="2">
        <v>102</v>
      </c>
      <c r="B177" s="1" t="s">
        <v>121</v>
      </c>
      <c r="C177" s="4" t="s">
        <v>223</v>
      </c>
      <c r="D177" s="1" t="s">
        <v>9</v>
      </c>
    </row>
    <row r="178" spans="1:4" x14ac:dyDescent="0.25">
      <c r="A178" s="2">
        <v>79</v>
      </c>
      <c r="B178" s="1" t="s">
        <v>27</v>
      </c>
      <c r="C178" s="4" t="s">
        <v>224</v>
      </c>
      <c r="D178" s="1" t="s">
        <v>9</v>
      </c>
    </row>
    <row r="179" spans="1:4" x14ac:dyDescent="0.25">
      <c r="A179" s="2">
        <v>32</v>
      </c>
      <c r="B179" s="1" t="s">
        <v>69</v>
      </c>
      <c r="C179" s="4" t="s">
        <v>223</v>
      </c>
      <c r="D179" s="1" t="s">
        <v>9</v>
      </c>
    </row>
    <row r="180" spans="1:4" x14ac:dyDescent="0.25">
      <c r="A180" s="2">
        <v>265</v>
      </c>
      <c r="B180" s="1" t="s">
        <v>205</v>
      </c>
      <c r="C180" s="4" t="s">
        <v>223</v>
      </c>
      <c r="D180" s="1" t="s">
        <v>9</v>
      </c>
    </row>
    <row r="181" spans="1:4" x14ac:dyDescent="0.25">
      <c r="A181" s="2">
        <v>229</v>
      </c>
      <c r="B181" s="1" t="s">
        <v>219</v>
      </c>
      <c r="C181" s="4" t="s">
        <v>224</v>
      </c>
      <c r="D181" s="1" t="s">
        <v>9</v>
      </c>
    </row>
    <row r="182" spans="1:4" x14ac:dyDescent="0.25">
      <c r="A182" s="2">
        <v>204</v>
      </c>
      <c r="B182" s="1" t="s">
        <v>245</v>
      </c>
      <c r="C182" s="4" t="s">
        <v>224</v>
      </c>
      <c r="D182" s="1" t="s">
        <v>9</v>
      </c>
    </row>
    <row r="183" spans="1:4" x14ac:dyDescent="0.25">
      <c r="A183" s="2">
        <v>152</v>
      </c>
      <c r="B183" s="1" t="s">
        <v>238</v>
      </c>
      <c r="C183" s="4" t="s">
        <v>223</v>
      </c>
      <c r="D183" s="1" t="s">
        <v>9</v>
      </c>
    </row>
    <row r="184" spans="1:4" x14ac:dyDescent="0.25">
      <c r="A184" s="2">
        <v>15</v>
      </c>
      <c r="B184" s="1" t="s">
        <v>83</v>
      </c>
      <c r="C184" s="4" t="s">
        <v>223</v>
      </c>
      <c r="D184" s="1" t="s">
        <v>9</v>
      </c>
    </row>
    <row r="185" spans="1:4" x14ac:dyDescent="0.25">
      <c r="A185" s="2">
        <v>75</v>
      </c>
      <c r="B185" s="1" t="s">
        <v>149</v>
      </c>
      <c r="C185" s="4" t="s">
        <v>223</v>
      </c>
      <c r="D185" s="1" t="s">
        <v>9</v>
      </c>
    </row>
    <row r="186" spans="1:4" x14ac:dyDescent="0.25">
      <c r="A186" s="2">
        <v>145</v>
      </c>
      <c r="B186" s="1" t="s">
        <v>61</v>
      </c>
      <c r="C186" s="4" t="s">
        <v>224</v>
      </c>
      <c r="D186" s="1" t="s">
        <v>9</v>
      </c>
    </row>
    <row r="187" spans="1:4" x14ac:dyDescent="0.25">
      <c r="A187" s="2">
        <v>97</v>
      </c>
      <c r="B187" s="1" t="s">
        <v>220</v>
      </c>
      <c r="C187" s="4" t="s">
        <v>224</v>
      </c>
      <c r="D187" s="1" t="s">
        <v>9</v>
      </c>
    </row>
    <row r="188" spans="1:4" x14ac:dyDescent="0.25">
      <c r="A188" s="2">
        <v>7</v>
      </c>
      <c r="B188" s="1" t="s">
        <v>131</v>
      </c>
      <c r="C188" s="4" t="s">
        <v>224</v>
      </c>
      <c r="D188" s="1" t="s">
        <v>9</v>
      </c>
    </row>
    <row r="189" spans="1:4" x14ac:dyDescent="0.25">
      <c r="A189" s="2">
        <v>130</v>
      </c>
      <c r="B189" s="1" t="s">
        <v>200</v>
      </c>
      <c r="C189" s="4" t="s">
        <v>223</v>
      </c>
      <c r="D189" s="1" t="s">
        <v>9</v>
      </c>
    </row>
    <row r="190" spans="1:4" x14ac:dyDescent="0.25">
      <c r="A190" s="2">
        <v>148</v>
      </c>
      <c r="B190" s="1" t="s">
        <v>186</v>
      </c>
      <c r="C190" s="4" t="s">
        <v>223</v>
      </c>
      <c r="D190" s="1" t="s">
        <v>9</v>
      </c>
    </row>
    <row r="191" spans="1:4" x14ac:dyDescent="0.25">
      <c r="A191" s="2">
        <v>46</v>
      </c>
      <c r="B191" s="1" t="s">
        <v>221</v>
      </c>
      <c r="C191" s="4" t="s">
        <v>224</v>
      </c>
      <c r="D191" s="1" t="s">
        <v>9</v>
      </c>
    </row>
    <row r="192" spans="1:4" x14ac:dyDescent="0.25">
      <c r="A192" s="2">
        <v>91</v>
      </c>
      <c r="B192" s="1" t="s">
        <v>158</v>
      </c>
      <c r="C192" s="4" t="s">
        <v>224</v>
      </c>
      <c r="D192" s="1" t="s">
        <v>9</v>
      </c>
    </row>
    <row r="193" spans="1:4" x14ac:dyDescent="0.25">
      <c r="A193" s="2">
        <v>166</v>
      </c>
      <c r="B193" s="1" t="s">
        <v>122</v>
      </c>
      <c r="C193" s="4" t="s">
        <v>223</v>
      </c>
      <c r="D193" s="1" t="s">
        <v>9</v>
      </c>
    </row>
    <row r="194" spans="1:4" x14ac:dyDescent="0.25">
      <c r="A194" s="2">
        <v>1</v>
      </c>
      <c r="B194" s="1" t="s">
        <v>125</v>
      </c>
      <c r="C194" s="4" t="s">
        <v>223</v>
      </c>
      <c r="D194" s="1" t="s">
        <v>9</v>
      </c>
    </row>
    <row r="195" spans="1:4" x14ac:dyDescent="0.25">
      <c r="A195" s="2">
        <v>219</v>
      </c>
      <c r="B195" s="1" t="s">
        <v>53</v>
      </c>
      <c r="C195" s="4" t="s">
        <v>224</v>
      </c>
      <c r="D195" s="1" t="s">
        <v>9</v>
      </c>
    </row>
    <row r="196" spans="1:4" x14ac:dyDescent="0.25">
      <c r="A196" s="2">
        <v>220</v>
      </c>
      <c r="B196" s="1" t="s">
        <v>191</v>
      </c>
      <c r="C196" s="4" t="s">
        <v>223</v>
      </c>
      <c r="D196" s="1" t="s">
        <v>9</v>
      </c>
    </row>
    <row r="197" spans="1:4" x14ac:dyDescent="0.25">
      <c r="A197" s="2" t="s">
        <v>189</v>
      </c>
      <c r="B197" s="1" t="s">
        <v>190</v>
      </c>
      <c r="C197" s="4" t="s">
        <v>224</v>
      </c>
      <c r="D197" s="1" t="s">
        <v>16</v>
      </c>
    </row>
    <row r="198" spans="1:4" x14ac:dyDescent="0.25">
      <c r="A198" s="2" t="s">
        <v>56</v>
      </c>
      <c r="B198" s="1" t="s">
        <v>96</v>
      </c>
      <c r="C198" s="4" t="s">
        <v>224</v>
      </c>
      <c r="D198" s="1" t="s">
        <v>12</v>
      </c>
    </row>
    <row r="199" spans="1:4" x14ac:dyDescent="0.25">
      <c r="A199" s="2">
        <v>273</v>
      </c>
      <c r="B199" s="1" t="s">
        <v>86</v>
      </c>
      <c r="C199" s="4" t="s">
        <v>224</v>
      </c>
      <c r="D199" s="1" t="s">
        <v>9</v>
      </c>
    </row>
    <row r="200" spans="1:4" x14ac:dyDescent="0.25">
      <c r="A200" s="2">
        <v>199</v>
      </c>
      <c r="B200" s="1" t="s">
        <v>180</v>
      </c>
      <c r="C200" s="4" t="s">
        <v>223</v>
      </c>
      <c r="D200" s="1" t="s">
        <v>9</v>
      </c>
    </row>
    <row r="201" spans="1:4" x14ac:dyDescent="0.25">
      <c r="A201" s="2">
        <v>13</v>
      </c>
      <c r="B201" s="1" t="s">
        <v>257</v>
      </c>
      <c r="C201" s="4" t="s">
        <v>223</v>
      </c>
      <c r="D201" s="1" t="s">
        <v>9</v>
      </c>
    </row>
    <row r="202" spans="1:4" x14ac:dyDescent="0.25">
      <c r="A202" s="2">
        <v>230</v>
      </c>
      <c r="B202" s="1" t="s">
        <v>67</v>
      </c>
      <c r="C202" s="4" t="s">
        <v>223</v>
      </c>
      <c r="D202" s="1" t="s">
        <v>9</v>
      </c>
    </row>
    <row r="203" spans="1:4" x14ac:dyDescent="0.25">
      <c r="A203" s="2">
        <v>72</v>
      </c>
      <c r="B203" s="1" t="s">
        <v>179</v>
      </c>
      <c r="C203" s="4" t="s">
        <v>224</v>
      </c>
      <c r="D203" s="1" t="s">
        <v>9</v>
      </c>
    </row>
    <row r="204" spans="1:4" x14ac:dyDescent="0.25">
      <c r="A204" s="2" t="s">
        <v>51</v>
      </c>
      <c r="B204" s="1" t="s">
        <v>52</v>
      </c>
      <c r="C204" s="4" t="s">
        <v>224</v>
      </c>
      <c r="D204" s="1" t="s">
        <v>15</v>
      </c>
    </row>
    <row r="205" spans="1:4" x14ac:dyDescent="0.25">
      <c r="A205" s="2" t="s">
        <v>84</v>
      </c>
      <c r="B205" s="1" t="s">
        <v>85</v>
      </c>
      <c r="C205" s="4" t="s">
        <v>224</v>
      </c>
      <c r="D205" s="1" t="s">
        <v>16</v>
      </c>
    </row>
    <row r="206" spans="1:4" x14ac:dyDescent="0.25">
      <c r="A206" s="2">
        <v>38</v>
      </c>
      <c r="B206" s="1" t="s">
        <v>153</v>
      </c>
      <c r="C206" s="4" t="s">
        <v>223</v>
      </c>
      <c r="D206" s="1" t="s">
        <v>9</v>
      </c>
    </row>
    <row r="207" spans="1:4" x14ac:dyDescent="0.25">
      <c r="A207" s="2">
        <v>169</v>
      </c>
      <c r="B207" s="1" t="s">
        <v>258</v>
      </c>
      <c r="C207" s="4" t="s">
        <v>224</v>
      </c>
      <c r="D207" s="1" t="s">
        <v>9</v>
      </c>
    </row>
    <row r="208" spans="1:4" x14ac:dyDescent="0.25">
      <c r="A208" s="2">
        <v>101</v>
      </c>
      <c r="B208" s="1" t="s">
        <v>115</v>
      </c>
      <c r="C208" s="4" t="s">
        <v>223</v>
      </c>
      <c r="D208" s="1" t="s">
        <v>9</v>
      </c>
    </row>
    <row r="209" spans="1:4" x14ac:dyDescent="0.25">
      <c r="A209" s="2" t="s">
        <v>66</v>
      </c>
      <c r="B209" s="1" t="s">
        <v>50</v>
      </c>
      <c r="C209" s="4" t="s">
        <v>224</v>
      </c>
      <c r="D209" s="1" t="s">
        <v>14</v>
      </c>
    </row>
    <row r="210" spans="1:4" x14ac:dyDescent="0.25">
      <c r="A210" s="2">
        <v>68</v>
      </c>
      <c r="B210" s="1" t="s">
        <v>99</v>
      </c>
      <c r="C210" s="4" t="s">
        <v>223</v>
      </c>
      <c r="D210" s="1" t="s">
        <v>9</v>
      </c>
    </row>
    <row r="211" spans="1:4" x14ac:dyDescent="0.25">
      <c r="A211" s="2">
        <v>43</v>
      </c>
      <c r="B211" s="1" t="s">
        <v>147</v>
      </c>
      <c r="C211" s="4" t="s">
        <v>223</v>
      </c>
      <c r="D211" s="1" t="s">
        <v>9</v>
      </c>
    </row>
    <row r="212" spans="1:4" x14ac:dyDescent="0.25">
      <c r="A212" s="2">
        <v>249</v>
      </c>
      <c r="B212" s="1" t="s">
        <v>256</v>
      </c>
      <c r="C212" s="4" t="s">
        <v>224</v>
      </c>
      <c r="D212" s="1" t="s">
        <v>9</v>
      </c>
    </row>
    <row r="213" spans="1:4" x14ac:dyDescent="0.25">
      <c r="A213" s="2">
        <v>272</v>
      </c>
      <c r="B213" s="1" t="s">
        <v>132</v>
      </c>
      <c r="C213" s="4" t="s">
        <v>223</v>
      </c>
      <c r="D213" s="1" t="s">
        <v>9</v>
      </c>
    </row>
    <row r="214" spans="1:4" x14ac:dyDescent="0.25">
      <c r="A214" s="2">
        <v>151</v>
      </c>
      <c r="B214" s="1" t="s">
        <v>193</v>
      </c>
      <c r="C214" s="4" t="s">
        <v>223</v>
      </c>
      <c r="D214" s="1" t="s">
        <v>9</v>
      </c>
    </row>
    <row r="215" spans="1:4" x14ac:dyDescent="0.25">
      <c r="A215" s="2" t="s">
        <v>5</v>
      </c>
      <c r="B215" s="1" t="s">
        <v>4</v>
      </c>
      <c r="C215" s="4" t="s">
        <v>224</v>
      </c>
      <c r="D215" s="1" t="s">
        <v>16</v>
      </c>
    </row>
    <row r="216" spans="1:4" x14ac:dyDescent="0.25">
      <c r="A216" s="2" t="s">
        <v>129</v>
      </c>
      <c r="B216" s="1" t="s">
        <v>130</v>
      </c>
      <c r="C216" s="4" t="s">
        <v>223</v>
      </c>
      <c r="D216" s="1" t="s">
        <v>16</v>
      </c>
    </row>
  </sheetData>
  <sheetProtection password="EF4B" sheet="1" objects="1" scenarios="1" formatCells="0" formatColumns="0" formatRows="0" insertColumns="0" insertRows="0" insertHyperlinks="0" deleteColumns="0" deleteRows="0" selectLockedCells="1" sort="0" autoFilter="0" pivotTables="0"/>
  <autoFilter ref="A1:D206">
    <sortState ref="A24:D216">
      <sortCondition ref="B1:B206"/>
    </sortState>
  </autoFilter>
  <mergeCells count="4">
    <mergeCell ref="A1:A12"/>
    <mergeCell ref="B1:B12"/>
    <mergeCell ref="D1:D12"/>
    <mergeCell ref="C1:C1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DataValidation!$A$1:$A$9</xm:f>
          </x14:formula1>
          <xm:sqref>D13:D1048576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8" sqref="A8"/>
    </sheetView>
  </sheetViews>
  <sheetFormatPr defaultRowHeight="15" x14ac:dyDescent="0.25"/>
  <cols>
    <col min="1" max="1" width="23.85546875" customWidth="1"/>
  </cols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39</v>
      </c>
    </row>
    <row r="7" spans="1:1" x14ac:dyDescent="0.25">
      <c r="A7" t="s">
        <v>9</v>
      </c>
    </row>
    <row r="8" spans="1:1" x14ac:dyDescent="0.25">
      <c r="A8" t="s">
        <v>143</v>
      </c>
    </row>
    <row r="9" spans="1:1" x14ac:dyDescent="0.25">
      <c r="A9" t="s">
        <v>17</v>
      </c>
    </row>
  </sheetData>
  <sheetProtection password="EF4B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b5d7b00-834a-4efe-8968-9d97478a3691">EWUPACEUPKES-170-8941</_dlc_DocId>
    <_dlc_DocIdUrl xmlns="ab5d7b00-834a-4efe-8968-9d97478a3691">
      <Url>http://des.wa.gov/_layouts/DocIdRedir.aspx?ID=EWUPACEUPKES-170-8941</Url>
      <Description>EWUPACEUPKES-170-8941</Description>
    </_dlc_DocIdUrl>
    <_dlc_DocIdPersistId xmlns="ab5d7b00-834a-4efe-8968-9d97478a3691">false</_dlc_DocIdPersist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41A54BADD08F46A25A439CA5113C81" ma:contentTypeVersion="2" ma:contentTypeDescription="Create a new document." ma:contentTypeScope="" ma:versionID="b0572839a5f1b379d340e89a57fe4ebe">
  <xsd:schema xmlns:xsd="http://www.w3.org/2001/XMLSchema" xmlns:xs="http://www.w3.org/2001/XMLSchema" xmlns:p="http://schemas.microsoft.com/office/2006/metadata/properties" xmlns:ns1="http://schemas.microsoft.com/sharepoint/v3" xmlns:ns2="ab5d7b00-834a-4efe-8968-9d97478a3691" targetNamespace="http://schemas.microsoft.com/office/2006/metadata/properties" ma:root="true" ma:fieldsID="b8b80030ab68ff9f9ef10e2a8494e4c4" ns1:_="" ns2:_="">
    <xsd:import namespace="http://schemas.microsoft.com/sharepoint/v3"/>
    <xsd:import namespace="ab5d7b00-834a-4efe-8968-9d97478a369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d7b00-834a-4efe-8968-9d97478a369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E59C4F-2862-4D03-AD89-D3A217AF552C}"/>
</file>

<file path=customXml/itemProps2.xml><?xml version="1.0" encoding="utf-8"?>
<ds:datastoreItem xmlns:ds="http://schemas.openxmlformats.org/officeDocument/2006/customXml" ds:itemID="{9877001E-4B1B-4006-B622-A15F937F11B7}"/>
</file>

<file path=customXml/itemProps3.xml><?xml version="1.0" encoding="utf-8"?>
<ds:datastoreItem xmlns:ds="http://schemas.openxmlformats.org/officeDocument/2006/customXml" ds:itemID="{80E2E80A-8356-41F2-976A-2E94CEB6C69F}"/>
</file>

<file path=customXml/itemProps4.xml><?xml version="1.0" encoding="utf-8"?>
<ds:datastoreItem xmlns:ds="http://schemas.openxmlformats.org/officeDocument/2006/customXml" ds:itemID="{7340BB63-4138-48A4-B86D-A30C0DA9DB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Floorplan List</vt:lpstr>
      <vt:lpstr>DataValidation</vt:lpstr>
    </vt:vector>
  </TitlesOfParts>
  <Company>State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Ackerman, Matt A. (DES)</dc:creator>
  <cp:lastModifiedBy>Ackerman, Matt A. (DES)</cp:lastModifiedBy>
  <dcterms:created xsi:type="dcterms:W3CDTF">2015-01-26T18:44:22Z</dcterms:created>
  <dcterms:modified xsi:type="dcterms:W3CDTF">2015-10-30T18:15:39Z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28e86d4d-3fac-4e83-bb48-50a2c398a265</vt:lpwstr>
  </property>
  <property fmtid="{D5CDD505-2E9C-101B-9397-08002B2CF9AE}" pid="3" name="ContentTypeId">
    <vt:lpwstr>0x0101002A41A54BADD08F46A25A439CA5113C81</vt:lpwstr>
  </property>
  <property fmtid="{D5CDD505-2E9C-101B-9397-08002B2CF9AE}" pid="4" name="Order">
    <vt:r8>894100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